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80" windowHeight="7710"/>
  </bookViews>
  <sheets>
    <sheet name="Jan Mekken" sheetId="1" r:id="rId1"/>
    <sheet name="uitslagbriefjes" sheetId="2" r:id="rId2"/>
  </sheets>
  <calcPr calcId="145621"/>
</workbook>
</file>

<file path=xl/calcChain.xml><?xml version="1.0" encoding="utf-8"?>
<calcChain xmlns="http://schemas.openxmlformats.org/spreadsheetml/2006/main">
  <c r="W18" i="1" l="1"/>
  <c r="AA19" i="1"/>
  <c r="E17" i="1"/>
  <c r="U17" i="1"/>
  <c r="U34" i="1"/>
  <c r="U19" i="1"/>
  <c r="U36" i="1"/>
  <c r="Q17" i="1"/>
  <c r="S17" i="1"/>
  <c r="C17" i="1"/>
  <c r="U18" i="1"/>
  <c r="D17" i="1"/>
  <c r="E15" i="1"/>
  <c r="F15" i="1"/>
  <c r="W17" i="1"/>
  <c r="D16" i="1"/>
  <c r="AA18" i="1"/>
  <c r="H16" i="1"/>
  <c r="Y19" i="1"/>
  <c r="F16" i="1"/>
  <c r="S18" i="1"/>
  <c r="S35" i="1"/>
  <c r="Q19" i="1"/>
  <c r="Q36" i="1"/>
  <c r="Q8" i="1"/>
  <c r="S8" i="1"/>
  <c r="G4" i="1"/>
  <c r="Q9" i="1"/>
  <c r="H4" i="1"/>
  <c r="S7" i="1"/>
  <c r="C7" i="1"/>
  <c r="U8" i="1"/>
  <c r="D7" i="1"/>
  <c r="AA9" i="1"/>
  <c r="E7" i="1"/>
  <c r="W9" i="1"/>
  <c r="W7" i="1"/>
  <c r="D6" i="1"/>
  <c r="AA8" i="1"/>
  <c r="H6" i="1"/>
  <c r="Y9" i="1"/>
  <c r="F6" i="1"/>
  <c r="Y7" i="1"/>
  <c r="Y24" i="1"/>
  <c r="W8" i="1"/>
  <c r="F5" i="1"/>
  <c r="U9" i="1"/>
  <c r="G5" i="1"/>
  <c r="AA23" i="1"/>
  <c r="U22" i="1"/>
  <c r="S22" i="1"/>
  <c r="U7" i="1"/>
  <c r="U24" i="1"/>
  <c r="U26" i="1"/>
  <c r="Q7" i="1"/>
  <c r="E5" i="1"/>
  <c r="J19" i="1"/>
  <c r="J9" i="1"/>
  <c r="Y18" i="1"/>
  <c r="E19" i="1"/>
  <c r="AA17" i="1"/>
  <c r="G19" i="1"/>
  <c r="Y17" i="1"/>
  <c r="H18" i="1"/>
  <c r="AA16" i="1"/>
  <c r="G17" i="1"/>
  <c r="Y16" i="1"/>
  <c r="F18" i="1"/>
  <c r="AA15" i="1"/>
  <c r="F19" i="1"/>
  <c r="Y15" i="1"/>
  <c r="H17" i="1"/>
  <c r="Y32" i="1"/>
  <c r="W19" i="1"/>
  <c r="D18" i="1"/>
  <c r="W16" i="1"/>
  <c r="W33" i="1"/>
  <c r="U16" i="1"/>
  <c r="D19" i="1"/>
  <c r="W15" i="1"/>
  <c r="E18" i="1"/>
  <c r="U15" i="1"/>
  <c r="G16" i="1"/>
  <c r="S19" i="1"/>
  <c r="C19" i="1"/>
  <c r="I19" i="1"/>
  <c r="G14" i="1"/>
  <c r="Q18" i="1"/>
  <c r="C18" i="1"/>
  <c r="I18" i="1"/>
  <c r="F14" i="1"/>
  <c r="S16" i="1"/>
  <c r="S33" i="1"/>
  <c r="Q16" i="1"/>
  <c r="C16" i="1"/>
  <c r="I16" i="1"/>
  <c r="S15" i="1"/>
  <c r="C15" i="1"/>
  <c r="Q15" i="1"/>
  <c r="J18" i="1"/>
  <c r="J17" i="1"/>
  <c r="J16" i="1"/>
  <c r="J15" i="1"/>
  <c r="J14" i="1"/>
  <c r="J20" i="1"/>
  <c r="J8" i="1"/>
  <c r="J7" i="1"/>
  <c r="J6" i="1"/>
  <c r="J5" i="1"/>
  <c r="J4" i="1"/>
  <c r="U10" i="1"/>
  <c r="Y6" i="1"/>
  <c r="F8" i="1"/>
  <c r="AA6" i="1"/>
  <c r="G7" i="1"/>
  <c r="AA7" i="1"/>
  <c r="G9" i="1"/>
  <c r="Y8" i="1"/>
  <c r="E9" i="1"/>
  <c r="AA5" i="1"/>
  <c r="F9" i="1"/>
  <c r="Y5" i="1"/>
  <c r="H7" i="1"/>
  <c r="U6" i="1"/>
  <c r="D9" i="1"/>
  <c r="I9" i="1"/>
  <c r="W6" i="1"/>
  <c r="H5" i="1"/>
  <c r="D8" i="1"/>
  <c r="U5" i="1"/>
  <c r="G6" i="1"/>
  <c r="W5" i="1"/>
  <c r="E8" i="1"/>
  <c r="S6" i="1"/>
  <c r="E4" i="1"/>
  <c r="I4" i="1"/>
  <c r="S9" i="1"/>
  <c r="C9" i="1"/>
  <c r="Q6" i="1"/>
  <c r="Q23" i="1"/>
  <c r="C6" i="1"/>
  <c r="I6" i="1"/>
  <c r="F4" i="1"/>
  <c r="C8" i="1"/>
  <c r="S5" i="1"/>
  <c r="C5" i="1"/>
  <c r="I5" i="1"/>
  <c r="Q5" i="1"/>
  <c r="Q22" i="1"/>
  <c r="D4" i="1"/>
  <c r="AA35" i="1"/>
  <c r="Y34" i="1"/>
  <c r="J10" i="1"/>
  <c r="U32" i="1"/>
  <c r="AA33" i="1"/>
  <c r="Q33" i="1"/>
  <c r="K18" i="1"/>
  <c r="K17" i="1"/>
  <c r="K16" i="1"/>
  <c r="AA36" i="1"/>
  <c r="AA25" i="1"/>
  <c r="W22" i="1"/>
  <c r="Q25" i="1"/>
  <c r="I7" i="1"/>
  <c r="I17" i="1"/>
  <c r="S23" i="1"/>
  <c r="W26" i="1"/>
  <c r="Y22" i="1"/>
  <c r="S32" i="1"/>
  <c r="H15" i="1"/>
  <c r="E14" i="1"/>
  <c r="S25" i="1"/>
  <c r="Y26" i="1"/>
  <c r="AA26" i="1"/>
  <c r="S24" i="1"/>
  <c r="G15" i="1"/>
  <c r="I15" i="1"/>
  <c r="U25" i="1"/>
  <c r="W32" i="1"/>
  <c r="S34" i="1"/>
  <c r="H8" i="1"/>
  <c r="H10" i="1"/>
  <c r="D14" i="1"/>
  <c r="H14" i="1"/>
  <c r="W24" i="1"/>
  <c r="K6" i="1"/>
  <c r="U35" i="1"/>
  <c r="W34" i="1"/>
  <c r="W23" i="1"/>
  <c r="Q32" i="1"/>
  <c r="W36" i="1"/>
  <c r="I8" i="1"/>
  <c r="I10" i="1"/>
  <c r="H20" i="1"/>
  <c r="I14" i="1"/>
  <c r="K7" i="1"/>
  <c r="W35" i="1"/>
  <c r="K15" i="1"/>
  <c r="Y33" i="1"/>
  <c r="Y36" i="1"/>
  <c r="Q34" i="1"/>
  <c r="W25" i="1"/>
  <c r="Q24" i="1"/>
  <c r="Y23" i="1"/>
  <c r="K8" i="1"/>
  <c r="K14" i="1"/>
  <c r="I20" i="1"/>
  <c r="Q35" i="1"/>
  <c r="Q26" i="1"/>
  <c r="K4" i="1"/>
  <c r="K5" i="1"/>
</calcChain>
</file>

<file path=xl/sharedStrings.xml><?xml version="1.0" encoding="utf-8"?>
<sst xmlns="http://schemas.openxmlformats.org/spreadsheetml/2006/main" count="379" uniqueCount="85">
  <si>
    <t>pnt</t>
  </si>
  <si>
    <t>plts</t>
  </si>
  <si>
    <t>Ronde</t>
  </si>
  <si>
    <t>uitslag</t>
  </si>
  <si>
    <t>1-2</t>
  </si>
  <si>
    <t xml:space="preserve"> </t>
  </si>
  <si>
    <t>-</t>
  </si>
  <si>
    <t>3-5</t>
  </si>
  <si>
    <t>4-6</t>
  </si>
  <si>
    <t>3-1</t>
  </si>
  <si>
    <t>6-2</t>
  </si>
  <si>
    <t>5-4</t>
  </si>
  <si>
    <t>1-4</t>
  </si>
  <si>
    <t>2-3</t>
  </si>
  <si>
    <t>5-6</t>
  </si>
  <si>
    <t>5-1</t>
  </si>
  <si>
    <t>4-2</t>
  </si>
  <si>
    <t>6-3</t>
  </si>
  <si>
    <t>1-6</t>
  </si>
  <si>
    <t>2-5</t>
  </si>
  <si>
    <t>3-4</t>
  </si>
  <si>
    <t>Groep A</t>
  </si>
  <si>
    <t>DC Zaanstreek 1</t>
  </si>
  <si>
    <t>DC Zaanstreek 2</t>
  </si>
  <si>
    <t>SNA 1</t>
  </si>
  <si>
    <t>SNA 2</t>
  </si>
  <si>
    <t>DC Zaanstreek 4</t>
  </si>
  <si>
    <t>DC Zaanstreek 3</t>
  </si>
  <si>
    <t>DC Purmerend 1</t>
  </si>
  <si>
    <t>DC Purmerend 2</t>
  </si>
  <si>
    <t>SNA 3</t>
  </si>
  <si>
    <t>De Broeikas</t>
  </si>
  <si>
    <t>Totaal punten</t>
  </si>
  <si>
    <t>Bord punten</t>
  </si>
  <si>
    <t>Onderlingresultaat</t>
  </si>
  <si>
    <t>Loting</t>
  </si>
  <si>
    <t>brpt</t>
  </si>
  <si>
    <t>In de Groepen</t>
  </si>
  <si>
    <t>Prijzen na de Finale</t>
  </si>
  <si>
    <t>1e Prijs € 50,-</t>
  </si>
  <si>
    <t>2e Prijs € 30,-</t>
  </si>
  <si>
    <t>3e Prijs € 20,-</t>
  </si>
  <si>
    <t>In de Finale (nummers 1 tegen 1, 2 tegen 2, enz.</t>
  </si>
  <si>
    <t>Tempo 5 minuten + 5 seconden.</t>
  </si>
  <si>
    <t>na</t>
  </si>
  <si>
    <t>fin.</t>
  </si>
  <si>
    <t>uitsl</t>
  </si>
  <si>
    <t>Vrije ronde groep A tegen</t>
  </si>
  <si>
    <t>vrije ronde groep B</t>
  </si>
  <si>
    <t>Inschrijfgeld € 10,- per team</t>
  </si>
  <si>
    <t>DC Zaanstreek € 2,50 per speler</t>
  </si>
  <si>
    <t>Uitslag wedstrijd</t>
  </si>
  <si>
    <t>Bij gelijkspel:</t>
  </si>
  <si>
    <t>1 Beslissingswedstrijd (bij voldoende tijd)</t>
  </si>
  <si>
    <t>2 Loting</t>
  </si>
  <si>
    <t>SB systeem</t>
  </si>
  <si>
    <t>Beslissings volgorde</t>
  </si>
  <si>
    <t>Bord 1</t>
  </si>
  <si>
    <t>Bord 2</t>
  </si>
  <si>
    <t>Bord 3</t>
  </si>
  <si>
    <t>Bord 4</t>
  </si>
  <si>
    <t>Uitslag</t>
  </si>
  <si>
    <t>Totaal</t>
  </si>
  <si>
    <t>De Broeikas             -             SNA 2</t>
  </si>
  <si>
    <t>Ronde 1</t>
  </si>
  <si>
    <t>Ronde 3</t>
  </si>
  <si>
    <t>DC Zaanstreek 3         -         SNA 3</t>
  </si>
  <si>
    <t>Ronde  5</t>
  </si>
  <si>
    <t>Finale-ronde</t>
  </si>
  <si>
    <t>DC Zaanstreek 3         -         SNA 1</t>
  </si>
  <si>
    <t>SB</t>
  </si>
  <si>
    <t>Jan Mekken toernooi 2013</t>
  </si>
  <si>
    <t>De opbrengst van de consumpties aan de bar is voor de bestrijding van de onkosten van deze avond</t>
  </si>
  <si>
    <t>Groep B</t>
  </si>
  <si>
    <t>1e</t>
  </si>
  <si>
    <t>2e</t>
  </si>
  <si>
    <t>3e</t>
  </si>
  <si>
    <t>4e</t>
  </si>
  <si>
    <t>5e</t>
  </si>
  <si>
    <t>Kamp.</t>
  </si>
  <si>
    <t>6e</t>
  </si>
  <si>
    <t>7e</t>
  </si>
  <si>
    <t>8e</t>
  </si>
  <si>
    <t>9e</t>
  </si>
  <si>
    <t>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</si>
</sst>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8"/>
      <name val="Arial"/>
    </font>
    <font>
      <sz val="18"/>
      <name val="Arial"/>
    </font>
    <font>
      <sz val="10"/>
      <name val="Arial"/>
    </font>
    <font>
      <b/>
      <sz val="10"/>
      <color indexed="8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8" xfId="0" applyNumberFormat="1" applyFont="1" applyBorder="1"/>
    <xf numFmtId="0" fontId="1" fillId="0" borderId="9" xfId="0" applyNumberFormat="1" applyFont="1" applyBorder="1"/>
    <xf numFmtId="0" fontId="1" fillId="0" borderId="10" xfId="0" quotePrefix="1" applyNumberFormat="1" applyFont="1" applyBorder="1"/>
    <xf numFmtId="0" fontId="1" fillId="0" borderId="7" xfId="0" applyNumberFormat="1" applyFont="1" applyBorder="1"/>
    <xf numFmtId="49" fontId="3" fillId="0" borderId="7" xfId="0" applyNumberFormat="1" applyFont="1" applyBorder="1"/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12" xfId="0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" fillId="0" borderId="9" xfId="0" applyNumberFormat="1" applyFont="1" applyBorder="1"/>
    <xf numFmtId="1" fontId="1" fillId="0" borderId="7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4" xfId="0" applyNumberFormat="1" applyFont="1" applyFill="1" applyBorder="1"/>
    <xf numFmtId="1" fontId="1" fillId="0" borderId="1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4" xfId="0" applyNumberFormat="1" applyFont="1" applyFill="1" applyBorder="1"/>
    <xf numFmtId="0" fontId="0" fillId="0" borderId="14" xfId="0" applyBorder="1"/>
    <xf numFmtId="0" fontId="4" fillId="0" borderId="0" xfId="0" applyFont="1" applyFill="1" applyBorder="1"/>
    <xf numFmtId="0" fontId="4" fillId="0" borderId="0" xfId="0" applyFont="1"/>
    <xf numFmtId="0" fontId="1" fillId="0" borderId="0" xfId="0" applyFont="1" applyFill="1" applyBorder="1"/>
    <xf numFmtId="0" fontId="0" fillId="0" borderId="12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Fill="1" applyBorder="1"/>
    <xf numFmtId="0" fontId="5" fillId="0" borderId="0" xfId="0" applyFont="1"/>
    <xf numFmtId="0" fontId="6" fillId="0" borderId="0" xfId="0" applyFont="1"/>
    <xf numFmtId="0" fontId="1" fillId="0" borderId="0" xfId="0" quotePrefix="1" applyFont="1" applyAlignment="1">
      <alignment horizontal="center"/>
    </xf>
    <xf numFmtId="0" fontId="7" fillId="0" borderId="0" xfId="0" applyFont="1"/>
    <xf numFmtId="49" fontId="0" fillId="0" borderId="16" xfId="0" applyNumberFormat="1" applyBorder="1"/>
    <xf numFmtId="0" fontId="9" fillId="0" borderId="0" xfId="0" applyFont="1"/>
    <xf numFmtId="0" fontId="9" fillId="0" borderId="6" xfId="0" applyFont="1" applyBorder="1" applyAlignment="1">
      <alignment horizontal="center"/>
    </xf>
    <xf numFmtId="49" fontId="9" fillId="0" borderId="0" xfId="0" applyNumberFormat="1" applyFont="1"/>
    <xf numFmtId="0" fontId="4" fillId="0" borderId="6" xfId="0" applyFont="1" applyBorder="1" applyAlignment="1">
      <alignment horizontal="center"/>
    </xf>
    <xf numFmtId="49" fontId="4" fillId="0" borderId="0" xfId="0" applyNumberFormat="1" applyFont="1"/>
    <xf numFmtId="0" fontId="10" fillId="0" borderId="0" xfId="0" applyFont="1"/>
    <xf numFmtId="0" fontId="11" fillId="0" borderId="13" xfId="0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9" fontId="10" fillId="0" borderId="0" xfId="0" applyNumberFormat="1" applyFont="1"/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zoomScaleNormal="100" workbookViewId="0">
      <selection activeCell="AS9" sqref="AS9"/>
    </sheetView>
  </sheetViews>
  <sheetFormatPr defaultRowHeight="12.75" x14ac:dyDescent="0.2"/>
  <cols>
    <col min="1" max="1" width="3.28515625" customWidth="1"/>
    <col min="2" max="2" width="19.42578125" customWidth="1"/>
    <col min="3" max="10" width="4.28515625" customWidth="1"/>
    <col min="11" max="11" width="4.140625" hidden="1" customWidth="1"/>
    <col min="12" max="14" width="4.28515625" customWidth="1"/>
    <col min="15" max="15" width="5.85546875" hidden="1" customWidth="1"/>
    <col min="16" max="16" width="4.7109375" hidden="1" customWidth="1"/>
    <col min="17" max="17" width="2.28515625" hidden="1" customWidth="1"/>
    <col min="18" max="18" width="1.28515625" hidden="1" customWidth="1"/>
    <col min="19" max="19" width="2.28515625" hidden="1" customWidth="1"/>
    <col min="20" max="20" width="4.7109375" hidden="1" customWidth="1"/>
    <col min="21" max="21" width="2.28515625" hidden="1" customWidth="1"/>
    <col min="22" max="22" width="1.28515625" hidden="1" customWidth="1"/>
    <col min="23" max="23" width="2.28515625" hidden="1" customWidth="1"/>
    <col min="24" max="24" width="4.7109375" hidden="1" customWidth="1"/>
    <col min="25" max="25" width="2.28515625" hidden="1" customWidth="1"/>
    <col min="26" max="26" width="1.28515625" hidden="1" customWidth="1"/>
    <col min="27" max="27" width="2.28515625" hidden="1" customWidth="1"/>
    <col min="28" max="28" width="9.140625" hidden="1" customWidth="1"/>
    <col min="30" max="30" width="5.85546875" customWidth="1"/>
    <col min="31" max="31" width="4.7109375" customWidth="1"/>
    <col min="32" max="32" width="2.28515625" customWidth="1"/>
    <col min="33" max="33" width="1.28515625" customWidth="1"/>
    <col min="34" max="34" width="2.28515625" customWidth="1"/>
    <col min="35" max="35" width="4.7109375" customWidth="1"/>
    <col min="36" max="36" width="2.28515625" customWidth="1"/>
    <col min="37" max="37" width="1.28515625" customWidth="1"/>
    <col min="38" max="38" width="2.28515625" customWidth="1"/>
    <col min="39" max="39" width="4.7109375" customWidth="1"/>
    <col min="40" max="40" width="2.28515625" customWidth="1"/>
    <col min="41" max="41" width="1.28515625" customWidth="1"/>
    <col min="42" max="42" width="2.28515625" customWidth="1"/>
    <col min="44" max="44" width="2.85546875" customWidth="1"/>
  </cols>
  <sheetData>
    <row r="1" spans="1:42" x14ac:dyDescent="0.2">
      <c r="A1" s="26" t="s">
        <v>71</v>
      </c>
      <c r="L1" s="2"/>
      <c r="M1" s="49" t="s">
        <v>46</v>
      </c>
      <c r="N1" s="47" t="s">
        <v>44</v>
      </c>
      <c r="AD1" s="31"/>
    </row>
    <row r="2" spans="1:42" x14ac:dyDescent="0.2">
      <c r="A2" s="26" t="s">
        <v>21</v>
      </c>
      <c r="L2" s="2"/>
      <c r="M2" s="49" t="s">
        <v>45</v>
      </c>
      <c r="N2" s="47" t="s">
        <v>45</v>
      </c>
      <c r="AD2" s="31"/>
    </row>
    <row r="3" spans="1:42" ht="13.5" thickBot="1" x14ac:dyDescent="0.25">
      <c r="A3" s="3"/>
      <c r="B3" s="3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 t="s">
        <v>0</v>
      </c>
      <c r="J3" s="36" t="s">
        <v>36</v>
      </c>
      <c r="K3" s="36" t="s">
        <v>70</v>
      </c>
      <c r="L3" s="5" t="s">
        <v>1</v>
      </c>
      <c r="M3" s="5"/>
      <c r="N3" s="48" t="s">
        <v>1</v>
      </c>
      <c r="O3" s="7" t="s">
        <v>2</v>
      </c>
      <c r="P3" s="8"/>
      <c r="Q3" s="9" t="s">
        <v>3</v>
      </c>
      <c r="R3" s="9"/>
      <c r="S3" s="9"/>
      <c r="T3" s="8"/>
      <c r="U3" s="9" t="s">
        <v>3</v>
      </c>
      <c r="V3" s="9"/>
      <c r="W3" s="9"/>
      <c r="X3" s="8"/>
      <c r="Y3" s="9" t="s">
        <v>3</v>
      </c>
      <c r="Z3" s="9"/>
      <c r="AA3" s="9"/>
      <c r="AD3" s="32" t="s">
        <v>2</v>
      </c>
      <c r="AE3" s="8"/>
      <c r="AF3" s="9" t="s">
        <v>3</v>
      </c>
      <c r="AG3" s="9"/>
      <c r="AH3" s="9"/>
      <c r="AI3" s="8"/>
      <c r="AJ3" s="9" t="s">
        <v>3</v>
      </c>
      <c r="AK3" s="9"/>
      <c r="AL3" s="9"/>
      <c r="AM3" s="8"/>
      <c r="AN3" s="9" t="s">
        <v>3</v>
      </c>
      <c r="AO3" s="9"/>
      <c r="AP3" s="9"/>
    </row>
    <row r="4" spans="1:42" ht="15" customHeight="1" x14ac:dyDescent="0.2">
      <c r="A4">
        <v>1</v>
      </c>
      <c r="B4" s="28" t="s">
        <v>22</v>
      </c>
      <c r="C4" s="10"/>
      <c r="D4" s="11">
        <f>+Q5</f>
        <v>2</v>
      </c>
      <c r="E4" s="11">
        <f>+S6</f>
        <v>2</v>
      </c>
      <c r="F4" s="11">
        <f>+Q7</f>
        <v>2</v>
      </c>
      <c r="G4" s="11">
        <f>+S8</f>
        <v>0</v>
      </c>
      <c r="H4" s="11">
        <f>+Q9</f>
        <v>2</v>
      </c>
      <c r="I4" s="12">
        <f t="shared" ref="I4:I9" si="0">SUM(C4:H4)</f>
        <v>8</v>
      </c>
      <c r="J4" s="38">
        <f>SUM(AF5,AH6,AF7,AH8,AF9)</f>
        <v>31</v>
      </c>
      <c r="K4" s="38">
        <f>SUM(Q22,S23,Q24,S25,Q26)</f>
        <v>32</v>
      </c>
      <c r="L4" s="13" t="s">
        <v>74</v>
      </c>
      <c r="M4" s="5">
        <v>1</v>
      </c>
      <c r="N4" s="67" t="s">
        <v>75</v>
      </c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D4" s="32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5" customHeight="1" x14ac:dyDescent="0.25">
      <c r="A5">
        <v>2</v>
      </c>
      <c r="B5" s="29" t="s">
        <v>31</v>
      </c>
      <c r="C5" s="11">
        <f>+S5</f>
        <v>0</v>
      </c>
      <c r="D5" s="10"/>
      <c r="E5" s="11">
        <f>+U7</f>
        <v>0</v>
      </c>
      <c r="F5" s="11">
        <f>+W8</f>
        <v>1</v>
      </c>
      <c r="G5" s="11">
        <f>+U9</f>
        <v>0</v>
      </c>
      <c r="H5" s="11">
        <f>+W6</f>
        <v>2</v>
      </c>
      <c r="I5" s="14">
        <f t="shared" si="0"/>
        <v>3</v>
      </c>
      <c r="J5" s="39">
        <f>SUM(AH5,AL6,AJ7,AL8,AJ9)</f>
        <v>11</v>
      </c>
      <c r="K5" s="39">
        <f>SUM(S22,W23,U24,W25,U26)</f>
        <v>3</v>
      </c>
      <c r="L5" s="5" t="s">
        <v>77</v>
      </c>
      <c r="M5" s="5">
        <v>2</v>
      </c>
      <c r="N5" s="66" t="s">
        <v>82</v>
      </c>
      <c r="O5" s="15">
        <v>1</v>
      </c>
      <c r="P5" s="16" t="s">
        <v>4</v>
      </c>
      <c r="Q5" s="34">
        <f>IF(AF5=" "," ",IF(AF5=4,1,IF(AF5&lt;4,0,IF(AF5&gt;4,2,))))</f>
        <v>2</v>
      </c>
      <c r="R5" s="18" t="s">
        <v>6</v>
      </c>
      <c r="S5" s="35">
        <f>IF(AH5=" "," ",IF(AH5=4,1,IF(AH5&lt;4,0,IF(AH5&gt;4,2,))))</f>
        <v>0</v>
      </c>
      <c r="T5" s="20" t="s">
        <v>7</v>
      </c>
      <c r="U5" s="34">
        <f t="shared" ref="U5:U10" si="1">IF(AJ5=" "," ",IF(AJ5=4,1,IF(AJ5&lt;4,0,IF(AJ5&gt;4,2,))))</f>
        <v>0</v>
      </c>
      <c r="V5" s="18" t="s">
        <v>6</v>
      </c>
      <c r="W5" s="35">
        <f>IF(AL5=" "," ",IF(AL5=4,1,IF(AL5&lt;4,0,IF(AL5&gt;4,2,))))</f>
        <v>2</v>
      </c>
      <c r="X5" s="20" t="s">
        <v>8</v>
      </c>
      <c r="Y5" s="34">
        <f>IF(AN5=" "," ",IF(AN5=4,1,IF(AN5&lt;4,0,IF(AN5&gt;4,2,))))</f>
        <v>0</v>
      </c>
      <c r="Z5" s="18" t="s">
        <v>6</v>
      </c>
      <c r="AA5" s="35">
        <f>IF(AP5=" "," ",IF(AP5=4,1,IF(AP5&lt;4,0,IF(AP5&gt;4,2,))))</f>
        <v>2</v>
      </c>
      <c r="AD5" s="33">
        <v>1</v>
      </c>
      <c r="AE5" s="16" t="s">
        <v>4</v>
      </c>
      <c r="AF5" s="17">
        <v>7</v>
      </c>
      <c r="AG5" s="18" t="s">
        <v>6</v>
      </c>
      <c r="AH5" s="19">
        <v>1</v>
      </c>
      <c r="AI5" s="20" t="s">
        <v>7</v>
      </c>
      <c r="AJ5" s="17">
        <v>1</v>
      </c>
      <c r="AK5" s="18" t="s">
        <v>6</v>
      </c>
      <c r="AL5" s="19">
        <v>7</v>
      </c>
      <c r="AM5" s="20" t="s">
        <v>8</v>
      </c>
      <c r="AN5" s="17">
        <v>2</v>
      </c>
      <c r="AO5" s="18" t="s">
        <v>6</v>
      </c>
      <c r="AP5" s="19">
        <v>6</v>
      </c>
    </row>
    <row r="6" spans="1:42" ht="15" x14ac:dyDescent="0.25">
      <c r="A6">
        <v>3</v>
      </c>
      <c r="B6" s="30" t="s">
        <v>25</v>
      </c>
      <c r="C6" s="11">
        <f>+Q6</f>
        <v>0</v>
      </c>
      <c r="D6" s="11">
        <f>+W7</f>
        <v>2</v>
      </c>
      <c r="E6" s="10"/>
      <c r="F6" s="11">
        <f>+Y9</f>
        <v>2</v>
      </c>
      <c r="G6" s="11">
        <f>+U5</f>
        <v>0</v>
      </c>
      <c r="H6" s="11">
        <f>+AA8</f>
        <v>2</v>
      </c>
      <c r="I6" s="14">
        <f t="shared" si="0"/>
        <v>6</v>
      </c>
      <c r="J6" s="39">
        <f>SUM(AJ5,AF6,AL7,AP8,AN9)</f>
        <v>22</v>
      </c>
      <c r="K6" s="39">
        <f>SUM(U22,Q23,W24,AA25,Y26)</f>
        <v>14</v>
      </c>
      <c r="L6" s="5" t="s">
        <v>76</v>
      </c>
      <c r="M6" s="5">
        <v>7</v>
      </c>
      <c r="N6" s="66" t="s">
        <v>78</v>
      </c>
      <c r="O6" s="15">
        <v>2</v>
      </c>
      <c r="P6" s="16" t="s">
        <v>9</v>
      </c>
      <c r="Q6" s="34">
        <f>IF(AF6=" "," ",IF(AF6=4,1,IF(AF6&lt;4,0,IF(AF6&gt;4,2,))))</f>
        <v>0</v>
      </c>
      <c r="R6" s="18" t="s">
        <v>6</v>
      </c>
      <c r="S6" s="35">
        <f>IF(AH6=" "," ",IF(AH6=4,1,IF(AH6&lt;4,0,IF(AH6&gt;4,2,))))</f>
        <v>2</v>
      </c>
      <c r="T6" s="20" t="s">
        <v>10</v>
      </c>
      <c r="U6" s="34">
        <f t="shared" si="1"/>
        <v>0</v>
      </c>
      <c r="V6" s="18" t="s">
        <v>6</v>
      </c>
      <c r="W6" s="35">
        <f>IF(AL6=" "," ",IF(AL6=4,1,IF(AL6&lt;4,0,IF(AL6&gt;4,2,))))</f>
        <v>2</v>
      </c>
      <c r="X6" s="20" t="s">
        <v>11</v>
      </c>
      <c r="Y6" s="34">
        <f>IF(AN6=" "," ",IF(AN6=4,1,IF(AN6&lt;4,0,IF(AN6&gt;4,2,))))</f>
        <v>2</v>
      </c>
      <c r="Z6" s="18" t="s">
        <v>6</v>
      </c>
      <c r="AA6" s="35">
        <f>IF(AP6=" "," ",IF(AP6=4,1,IF(AP6&lt;4,0,IF(AP6&gt;4,2,))))</f>
        <v>0</v>
      </c>
      <c r="AD6" s="33">
        <v>2</v>
      </c>
      <c r="AE6" s="16" t="s">
        <v>9</v>
      </c>
      <c r="AF6" s="17">
        <v>1</v>
      </c>
      <c r="AG6" s="18" t="s">
        <v>6</v>
      </c>
      <c r="AH6" s="19">
        <v>7</v>
      </c>
      <c r="AI6" s="20" t="s">
        <v>10</v>
      </c>
      <c r="AJ6" s="17">
        <v>3</v>
      </c>
      <c r="AK6" s="18" t="s">
        <v>6</v>
      </c>
      <c r="AL6" s="19">
        <v>5</v>
      </c>
      <c r="AM6" s="20" t="s">
        <v>11</v>
      </c>
      <c r="AN6" s="17">
        <v>8</v>
      </c>
      <c r="AO6" s="18" t="s">
        <v>6</v>
      </c>
      <c r="AP6" s="19">
        <v>0</v>
      </c>
    </row>
    <row r="7" spans="1:42" ht="15" x14ac:dyDescent="0.25">
      <c r="A7">
        <v>4</v>
      </c>
      <c r="B7" s="30" t="s">
        <v>26</v>
      </c>
      <c r="C7" s="11">
        <f>+S7</f>
        <v>0</v>
      </c>
      <c r="D7" s="11">
        <f>+U8</f>
        <v>1</v>
      </c>
      <c r="E7" s="11">
        <f>+AA9</f>
        <v>0</v>
      </c>
      <c r="F7" s="10"/>
      <c r="G7" s="11">
        <f>+AA6</f>
        <v>0</v>
      </c>
      <c r="H7" s="11">
        <f>+Y5</f>
        <v>0</v>
      </c>
      <c r="I7" s="14">
        <f t="shared" si="0"/>
        <v>1</v>
      </c>
      <c r="J7" s="39">
        <f>SUM(AN5,AP6,AH7,AJ8,AP9)</f>
        <v>6</v>
      </c>
      <c r="K7" s="39">
        <f>SUM(Y22,AA23,S24,U25,AA26)</f>
        <v>3</v>
      </c>
      <c r="L7" s="5" t="s">
        <v>78</v>
      </c>
      <c r="M7" s="5">
        <v>1</v>
      </c>
      <c r="N7" s="66" t="s">
        <v>84</v>
      </c>
      <c r="O7" s="15">
        <v>3</v>
      </c>
      <c r="P7" s="16" t="s">
        <v>12</v>
      </c>
      <c r="Q7" s="34">
        <f>IF(AF7=" "," ",IF(AF7=4,1,IF(AF7&lt;4,0,IF(AF7&gt;4,2,))))</f>
        <v>2</v>
      </c>
      <c r="R7" s="18" t="s">
        <v>6</v>
      </c>
      <c r="S7" s="35">
        <f>IF(AH7=" "," ",IF(AH7=4,1,IF(AH7&lt;4,0,IF(AH7&gt;4,2,))))</f>
        <v>0</v>
      </c>
      <c r="T7" s="20" t="s">
        <v>13</v>
      </c>
      <c r="U7" s="34">
        <f t="shared" si="1"/>
        <v>0</v>
      </c>
      <c r="V7" s="18" t="s">
        <v>6</v>
      </c>
      <c r="W7" s="35">
        <f>IF(AL7=" "," ",IF(AL7=4,1,IF(AL7&lt;4,0,IF(AL7&gt;4,2,))))</f>
        <v>2</v>
      </c>
      <c r="X7" s="20" t="s">
        <v>14</v>
      </c>
      <c r="Y7" s="34">
        <f>IF(AN7=" "," ",IF(AN7=4,1,IF(AN7&lt;4,0,IF(AN7&gt;4,2,))))</f>
        <v>0</v>
      </c>
      <c r="Z7" s="18" t="s">
        <v>6</v>
      </c>
      <c r="AA7" s="35">
        <f>IF(AP7=" "," ",IF(AP7=4,1,IF(AP7&lt;4,0,IF(AP7&gt;4,2,))))</f>
        <v>2</v>
      </c>
      <c r="AD7" s="33">
        <v>3</v>
      </c>
      <c r="AE7" s="16" t="s">
        <v>12</v>
      </c>
      <c r="AF7" s="17">
        <v>8</v>
      </c>
      <c r="AG7" s="18" t="s">
        <v>6</v>
      </c>
      <c r="AH7" s="19">
        <v>0</v>
      </c>
      <c r="AI7" s="20" t="s">
        <v>13</v>
      </c>
      <c r="AJ7" s="17">
        <v>1</v>
      </c>
      <c r="AK7" s="18" t="s">
        <v>6</v>
      </c>
      <c r="AL7" s="19">
        <v>7</v>
      </c>
      <c r="AM7" s="20" t="s">
        <v>14</v>
      </c>
      <c r="AN7" s="17">
        <v>1</v>
      </c>
      <c r="AO7" s="18" t="s">
        <v>6</v>
      </c>
      <c r="AP7" s="19">
        <v>7</v>
      </c>
    </row>
    <row r="8" spans="1:42" ht="15" x14ac:dyDescent="0.25">
      <c r="A8">
        <v>5</v>
      </c>
      <c r="B8" s="30" t="s">
        <v>28</v>
      </c>
      <c r="C8" s="11">
        <f>+Q8</f>
        <v>2</v>
      </c>
      <c r="D8" s="11">
        <f>+W9</f>
        <v>2</v>
      </c>
      <c r="E8" s="11">
        <f>+W5</f>
        <v>2</v>
      </c>
      <c r="F8" s="11">
        <f>+Y6</f>
        <v>2</v>
      </c>
      <c r="G8" s="10"/>
      <c r="H8" s="11">
        <f>+Y7</f>
        <v>0</v>
      </c>
      <c r="I8" s="14">
        <f t="shared" si="0"/>
        <v>8</v>
      </c>
      <c r="J8" s="39">
        <f>SUM(AL5,AN6,AN7,AF8,AL9)</f>
        <v>29</v>
      </c>
      <c r="K8" s="39">
        <f>SUM(W22,Y23,Y24,Q25,W26)</f>
        <v>36</v>
      </c>
      <c r="L8" s="5" t="s">
        <v>75</v>
      </c>
      <c r="M8" s="5">
        <v>5</v>
      </c>
      <c r="N8" s="67" t="s">
        <v>76</v>
      </c>
      <c r="O8" s="15">
        <v>4</v>
      </c>
      <c r="P8" s="16" t="s">
        <v>15</v>
      </c>
      <c r="Q8" s="34">
        <f>IF(AF8=" "," ",IF(AF8=4,1,IF(AF8&lt;4,0,IF(AF8&gt;4,2,))))</f>
        <v>2</v>
      </c>
      <c r="R8" s="18" t="s">
        <v>6</v>
      </c>
      <c r="S8" s="35">
        <f>IF(AH8=" "," ",IF(AH8=4,1,IF(AH8&lt;4,0,IF(AH8&gt;4,2,))))</f>
        <v>0</v>
      </c>
      <c r="T8" s="20" t="s">
        <v>16</v>
      </c>
      <c r="U8" s="34">
        <f t="shared" si="1"/>
        <v>1</v>
      </c>
      <c r="V8" s="18" t="s">
        <v>6</v>
      </c>
      <c r="W8" s="35">
        <f>IF(AL8=" "," ",IF(AL8=4,1,IF(AL8&lt;4,0,IF(AL8&gt;4,2,))))</f>
        <v>1</v>
      </c>
      <c r="X8" s="20" t="s">
        <v>17</v>
      </c>
      <c r="Y8" s="34">
        <f>IF(AN8=" "," ",IF(AN8=4,1,IF(AN8&lt;4,0,IF(AN8&gt;4,2,))))</f>
        <v>0</v>
      </c>
      <c r="Z8" s="18" t="s">
        <v>6</v>
      </c>
      <c r="AA8" s="35">
        <f>IF(AP8=" "," ",IF(AP8=4,1,IF(AP8&lt;4,0,IF(AP8&gt;4,2,))))</f>
        <v>2</v>
      </c>
      <c r="AD8" s="33">
        <v>4</v>
      </c>
      <c r="AE8" s="16" t="s">
        <v>15</v>
      </c>
      <c r="AF8" s="17">
        <v>5</v>
      </c>
      <c r="AG8" s="18" t="s">
        <v>6</v>
      </c>
      <c r="AH8" s="19">
        <v>3</v>
      </c>
      <c r="AI8" s="20" t="s">
        <v>16</v>
      </c>
      <c r="AJ8" s="17">
        <v>4</v>
      </c>
      <c r="AK8" s="18" t="s">
        <v>6</v>
      </c>
      <c r="AL8" s="19">
        <v>4</v>
      </c>
      <c r="AM8" s="20" t="s">
        <v>17</v>
      </c>
      <c r="AN8" s="17">
        <v>3</v>
      </c>
      <c r="AO8" s="18" t="s">
        <v>6</v>
      </c>
      <c r="AP8" s="19">
        <v>5</v>
      </c>
    </row>
    <row r="9" spans="1:42" ht="15.75" thickBot="1" x14ac:dyDescent="0.3">
      <c r="A9" s="3">
        <v>6</v>
      </c>
      <c r="B9" s="46"/>
      <c r="C9" s="21">
        <f>+S9</f>
        <v>0</v>
      </c>
      <c r="D9" s="21">
        <f>+U6</f>
        <v>0</v>
      </c>
      <c r="E9" s="21">
        <f>+Y8</f>
        <v>0</v>
      </c>
      <c r="F9" s="21">
        <f>+AA5</f>
        <v>2</v>
      </c>
      <c r="G9" s="21">
        <f>+AA7</f>
        <v>2</v>
      </c>
      <c r="H9" s="22"/>
      <c r="I9" s="23">
        <f t="shared" si="0"/>
        <v>4</v>
      </c>
      <c r="J9" s="40">
        <f>SUM(AP5,AJ6,AP7,AN8,AH9)</f>
        <v>21</v>
      </c>
      <c r="K9" s="40">
        <v>0</v>
      </c>
      <c r="L9" s="24"/>
      <c r="M9" s="5"/>
      <c r="N9" s="6"/>
      <c r="O9" s="15">
        <v>5</v>
      </c>
      <c r="P9" s="16" t="s">
        <v>18</v>
      </c>
      <c r="Q9" s="34">
        <f>IF(AF9=" "," ",IF(AF9=4,1,IF(AF9&lt;4,0,IF(AF9&gt;4,2,))))</f>
        <v>2</v>
      </c>
      <c r="R9" s="18" t="s">
        <v>6</v>
      </c>
      <c r="S9" s="35">
        <f>IF(AH9=" "," ",IF(AH9=4,1,IF(AH9&lt;4,0,IF(AH9&gt;4,2,))))</f>
        <v>0</v>
      </c>
      <c r="T9" s="20" t="s">
        <v>19</v>
      </c>
      <c r="U9" s="34">
        <f t="shared" si="1"/>
        <v>0</v>
      </c>
      <c r="V9" s="18" t="s">
        <v>6</v>
      </c>
      <c r="W9" s="35">
        <f>IF(AL9=" "," ",IF(AL9=4,1,IF(AL9&lt;4,0,IF(AL9&gt;4,2,))))</f>
        <v>2</v>
      </c>
      <c r="X9" s="20" t="s">
        <v>20</v>
      </c>
      <c r="Y9" s="34">
        <f>IF(AN9=" "," ",IF(AN9=4,1,IF(AN9&lt;4,0,IF(AN9&gt;4,2,))))</f>
        <v>2</v>
      </c>
      <c r="Z9" s="18" t="s">
        <v>6</v>
      </c>
      <c r="AA9" s="35">
        <f>IF(AP9=" "," ",IF(AP9=4,1,IF(AP9&lt;4,0,IF(AP9&gt;4,2,))))</f>
        <v>0</v>
      </c>
      <c r="AD9" s="33">
        <v>5</v>
      </c>
      <c r="AE9" s="16" t="s">
        <v>18</v>
      </c>
      <c r="AF9" s="17">
        <v>6</v>
      </c>
      <c r="AG9" s="18" t="s">
        <v>6</v>
      </c>
      <c r="AH9" s="19">
        <v>2</v>
      </c>
      <c r="AI9" s="20" t="s">
        <v>19</v>
      </c>
      <c r="AJ9" s="17">
        <v>0</v>
      </c>
      <c r="AK9" s="18" t="s">
        <v>6</v>
      </c>
      <c r="AL9" s="19">
        <v>8</v>
      </c>
      <c r="AM9" s="20" t="s">
        <v>20</v>
      </c>
      <c r="AN9" s="17">
        <v>8</v>
      </c>
      <c r="AO9" s="18" t="s">
        <v>6</v>
      </c>
      <c r="AP9" s="19">
        <v>0</v>
      </c>
    </row>
    <row r="10" spans="1:42" x14ac:dyDescent="0.2">
      <c r="C10" s="7"/>
      <c r="D10" s="7"/>
      <c r="E10" s="7"/>
      <c r="F10" s="7"/>
      <c r="G10" s="7"/>
      <c r="H10" s="11">
        <f>SUM(C4:H9)</f>
        <v>30</v>
      </c>
      <c r="I10" s="7">
        <f>SUM(I4:I9)</f>
        <v>30</v>
      </c>
      <c r="J10" s="7">
        <f>SUM(J4:J9)</f>
        <v>120</v>
      </c>
      <c r="K10" s="7"/>
      <c r="L10" s="25"/>
      <c r="M10" s="25"/>
      <c r="N10" s="25"/>
      <c r="P10" s="1"/>
      <c r="T10" s="1"/>
      <c r="U10" s="41" t="str">
        <f t="shared" si="1"/>
        <v xml:space="preserve"> </v>
      </c>
      <c r="V10" s="42"/>
      <c r="W10" s="42"/>
      <c r="X10" s="1"/>
      <c r="AE10" s="1"/>
      <c r="AI10" s="1"/>
      <c r="AJ10" s="37" t="s">
        <v>5</v>
      </c>
      <c r="AM10" s="1"/>
    </row>
    <row r="11" spans="1:42" x14ac:dyDescent="0.2">
      <c r="A11" s="26" t="s">
        <v>71</v>
      </c>
      <c r="L11" s="2"/>
      <c r="M11" s="49" t="s">
        <v>46</v>
      </c>
      <c r="N11" s="47" t="s">
        <v>44</v>
      </c>
      <c r="AD11" s="31"/>
    </row>
    <row r="12" spans="1:42" x14ac:dyDescent="0.2">
      <c r="A12" s="26" t="s">
        <v>73</v>
      </c>
      <c r="L12" s="2"/>
      <c r="M12" s="49" t="s">
        <v>45</v>
      </c>
      <c r="N12" s="47" t="s">
        <v>45</v>
      </c>
      <c r="AD12" s="31"/>
    </row>
    <row r="13" spans="1:42" ht="13.5" thickBot="1" x14ac:dyDescent="0.25">
      <c r="A13" s="3"/>
      <c r="B13" s="3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 t="s">
        <v>0</v>
      </c>
      <c r="J13" s="36" t="s">
        <v>36</v>
      </c>
      <c r="K13" s="36" t="s">
        <v>70</v>
      </c>
      <c r="L13" s="5" t="s">
        <v>1</v>
      </c>
      <c r="M13" s="5"/>
      <c r="N13" s="48" t="s">
        <v>1</v>
      </c>
      <c r="O13" s="7" t="s">
        <v>2</v>
      </c>
      <c r="P13" s="8"/>
      <c r="Q13" s="9" t="s">
        <v>3</v>
      </c>
      <c r="R13" s="9"/>
      <c r="S13" s="9"/>
      <c r="T13" s="8"/>
      <c r="U13" s="9" t="s">
        <v>3</v>
      </c>
      <c r="V13" s="9"/>
      <c r="W13" s="9"/>
      <c r="X13" s="8"/>
      <c r="Y13" s="9" t="s">
        <v>3</v>
      </c>
      <c r="Z13" s="9"/>
      <c r="AA13" s="9"/>
      <c r="AD13" s="32" t="s">
        <v>2</v>
      </c>
      <c r="AE13" s="8"/>
      <c r="AF13" s="9" t="s">
        <v>3</v>
      </c>
      <c r="AG13" s="9"/>
      <c r="AH13" s="9"/>
      <c r="AI13" s="8"/>
      <c r="AJ13" s="9" t="s">
        <v>3</v>
      </c>
      <c r="AK13" s="9"/>
      <c r="AL13" s="9"/>
      <c r="AM13" s="8"/>
      <c r="AN13" s="9" t="s">
        <v>3</v>
      </c>
      <c r="AO13" s="9"/>
      <c r="AP13" s="9"/>
    </row>
    <row r="14" spans="1:42" ht="15" customHeight="1" x14ac:dyDescent="0.2">
      <c r="A14">
        <v>1</v>
      </c>
      <c r="B14" s="28" t="s">
        <v>23</v>
      </c>
      <c r="C14" s="10"/>
      <c r="D14" s="11">
        <f>+Q15</f>
        <v>2</v>
      </c>
      <c r="E14" s="11">
        <f>+S16</f>
        <v>2</v>
      </c>
      <c r="F14" s="11">
        <f>+Q17</f>
        <v>2</v>
      </c>
      <c r="G14" s="11">
        <f>+S18</f>
        <v>0</v>
      </c>
      <c r="H14" s="11">
        <f>+Q19</f>
        <v>0</v>
      </c>
      <c r="I14" s="12">
        <f t="shared" ref="I14:I19" si="2">SUM(C14:H14)</f>
        <v>6</v>
      </c>
      <c r="J14" s="38">
        <f>SUM(AF15,AH16,AF17,AH18,AF19)</f>
        <v>24</v>
      </c>
      <c r="K14" s="38">
        <f>SUM(Q32,S33,Q34,S35,Q36)</f>
        <v>16</v>
      </c>
      <c r="L14" s="13" t="s">
        <v>75</v>
      </c>
      <c r="M14" s="5">
        <v>3</v>
      </c>
      <c r="N14" s="66" t="s">
        <v>77</v>
      </c>
      <c r="O14" s="7"/>
      <c r="P14" s="55"/>
      <c r="Q14" s="55"/>
      <c r="R14" s="9"/>
      <c r="S14" s="9"/>
      <c r="T14" s="9"/>
      <c r="U14" s="9"/>
      <c r="V14" s="9"/>
      <c r="W14" s="9"/>
      <c r="X14" s="9"/>
      <c r="Y14" s="9"/>
      <c r="Z14" s="9"/>
      <c r="AA14" s="9"/>
      <c r="AD14" s="32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5" x14ac:dyDescent="0.25">
      <c r="A15">
        <v>2</v>
      </c>
      <c r="B15" s="29" t="s">
        <v>29</v>
      </c>
      <c r="C15" s="11">
        <f>+S15</f>
        <v>0</v>
      </c>
      <c r="D15" s="10"/>
      <c r="E15" s="11">
        <f>+U17</f>
        <v>0</v>
      </c>
      <c r="F15" s="11">
        <f>+W18</f>
        <v>1</v>
      </c>
      <c r="G15" s="11">
        <f>+U19</f>
        <v>0</v>
      </c>
      <c r="H15" s="11">
        <f>+W16</f>
        <v>0</v>
      </c>
      <c r="I15" s="14">
        <f t="shared" si="2"/>
        <v>1</v>
      </c>
      <c r="J15" s="39">
        <f>SUM(AH15,AL16,AJ17,AL18,AJ19)</f>
        <v>11</v>
      </c>
      <c r="K15" s="39">
        <f>SUM(S32,W33,U34,W35,U36)</f>
        <v>4</v>
      </c>
      <c r="L15" s="5" t="s">
        <v>78</v>
      </c>
      <c r="M15" s="5">
        <v>7</v>
      </c>
      <c r="N15" s="66" t="s">
        <v>83</v>
      </c>
      <c r="O15" s="15">
        <v>1</v>
      </c>
      <c r="P15" s="16" t="s">
        <v>4</v>
      </c>
      <c r="Q15" s="34">
        <f>IF(AF15=" "," ",IF(AF15=4,1,IF(AF15&lt;4,0,IF(AF15&gt;4,2,))))</f>
        <v>2</v>
      </c>
      <c r="R15" s="18" t="s">
        <v>6</v>
      </c>
      <c r="S15" s="35">
        <f>IF(AH15=" "," ",IF(AH15=4,1,IF(AH15&lt;4,0,IF(AH15&gt;4,2,))))</f>
        <v>0</v>
      </c>
      <c r="T15" s="20" t="s">
        <v>7</v>
      </c>
      <c r="U15" s="34">
        <f>IF(AJ15=" "," ",IF(AJ15=4,1,IF(AJ15&lt;4,0,IF(AJ15&gt;4,2,))))</f>
        <v>0</v>
      </c>
      <c r="V15" s="18" t="s">
        <v>6</v>
      </c>
      <c r="W15" s="35">
        <f>IF(AL15=" "," ",IF(AL15=4,1,IF(AL15&lt;4,0,IF(AL15&gt;4,2,))))</f>
        <v>2</v>
      </c>
      <c r="X15" s="20" t="s">
        <v>8</v>
      </c>
      <c r="Y15" s="34">
        <f>IF(AN15=" "," ",IF(AN15=4,1,IF(AN15&lt;4,0,IF(AN15&gt;4,2,))))</f>
        <v>2</v>
      </c>
      <c r="Z15" s="18" t="s">
        <v>6</v>
      </c>
      <c r="AA15" s="35">
        <f>IF(AP15=" "," ",IF(AP15=4,1,IF(AP15&lt;4,0,IF(AP15&gt;4,2,))))</f>
        <v>0</v>
      </c>
      <c r="AD15" s="33">
        <v>1</v>
      </c>
      <c r="AE15" s="16" t="s">
        <v>4</v>
      </c>
      <c r="AF15" s="17">
        <v>7</v>
      </c>
      <c r="AG15" s="18" t="s">
        <v>6</v>
      </c>
      <c r="AH15" s="19">
        <v>1</v>
      </c>
      <c r="AI15" s="20" t="s">
        <v>7</v>
      </c>
      <c r="AJ15" s="17">
        <v>0</v>
      </c>
      <c r="AK15" s="18" t="s">
        <v>6</v>
      </c>
      <c r="AL15" s="19">
        <v>8</v>
      </c>
      <c r="AM15" s="20" t="s">
        <v>8</v>
      </c>
      <c r="AN15" s="17">
        <v>6</v>
      </c>
      <c r="AO15" s="18" t="s">
        <v>6</v>
      </c>
      <c r="AP15" s="19">
        <v>2</v>
      </c>
    </row>
    <row r="16" spans="1:42" ht="15" x14ac:dyDescent="0.25">
      <c r="A16">
        <v>3</v>
      </c>
      <c r="B16" s="30" t="s">
        <v>27</v>
      </c>
      <c r="C16" s="11">
        <f>+Q16</f>
        <v>0</v>
      </c>
      <c r="D16" s="11">
        <f>+W17</f>
        <v>2</v>
      </c>
      <c r="E16" s="10"/>
      <c r="F16" s="11">
        <f>+Y19</f>
        <v>1</v>
      </c>
      <c r="G16" s="11">
        <f>+U15</f>
        <v>0</v>
      </c>
      <c r="H16" s="11">
        <f>+AA18</f>
        <v>0</v>
      </c>
      <c r="I16" s="14">
        <f t="shared" si="2"/>
        <v>3</v>
      </c>
      <c r="J16" s="39">
        <f>SUM(AJ15,AF16,AL17,AP18,AN19)</f>
        <v>12</v>
      </c>
      <c r="K16" s="39" t="e">
        <f>SUM(U22,Q23,#REF!,AA25,Y26)</f>
        <v>#REF!</v>
      </c>
      <c r="L16" s="5" t="s">
        <v>77</v>
      </c>
      <c r="M16" s="5">
        <v>6</v>
      </c>
      <c r="N16" s="66" t="s">
        <v>81</v>
      </c>
      <c r="O16" s="15">
        <v>2</v>
      </c>
      <c r="P16" s="16" t="s">
        <v>9</v>
      </c>
      <c r="Q16" s="34">
        <f>IF(AF16=" "," ",IF(AF16=4,1,IF(AF16&lt;4,0,IF(AF16&gt;4,2,))))</f>
        <v>0</v>
      </c>
      <c r="R16" s="18" t="s">
        <v>6</v>
      </c>
      <c r="S16" s="35">
        <f>IF(AH16=" "," ",IF(AH16=4,1,IF(AH16&lt;4,0,IF(AH16&gt;4,2,))))</f>
        <v>2</v>
      </c>
      <c r="T16" s="20" t="s">
        <v>10</v>
      </c>
      <c r="U16" s="34">
        <f>IF(AJ16=" "," ",IF(AJ16=4,1,IF(AJ16&lt;4,0,IF(AJ16&gt;4,2,))))</f>
        <v>2</v>
      </c>
      <c r="V16" s="18" t="s">
        <v>6</v>
      </c>
      <c r="W16" s="35">
        <f>IF(AL16=" "," ",IF(AL16=4,1,IF(AL16&lt;4,0,IF(AL16&gt;4,2,))))</f>
        <v>0</v>
      </c>
      <c r="X16" s="20" t="s">
        <v>11</v>
      </c>
      <c r="Y16" s="34">
        <f>IF(AN16=" "," ",IF(AN16=4,1,IF(AN16&lt;4,0,IF(AN16&gt;4,2,))))</f>
        <v>2</v>
      </c>
      <c r="Z16" s="18" t="s">
        <v>6</v>
      </c>
      <c r="AA16" s="35">
        <f>IF(AP16=" "," ",IF(AP16=4,1,IF(AP16&lt;4,0,IF(AP16&gt;4,2,))))</f>
        <v>0</v>
      </c>
      <c r="AD16" s="33">
        <v>2</v>
      </c>
      <c r="AE16" s="16" t="s">
        <v>9</v>
      </c>
      <c r="AF16" s="17">
        <v>0</v>
      </c>
      <c r="AG16" s="18" t="s">
        <v>6</v>
      </c>
      <c r="AH16" s="19">
        <v>8</v>
      </c>
      <c r="AI16" s="20" t="s">
        <v>10</v>
      </c>
      <c r="AJ16" s="17">
        <v>5</v>
      </c>
      <c r="AK16" s="18" t="s">
        <v>6</v>
      </c>
      <c r="AL16" s="19">
        <v>3</v>
      </c>
      <c r="AM16" s="20" t="s">
        <v>11</v>
      </c>
      <c r="AN16" s="17">
        <v>7</v>
      </c>
      <c r="AO16" s="18" t="s">
        <v>6</v>
      </c>
      <c r="AP16" s="19">
        <v>1</v>
      </c>
    </row>
    <row r="17" spans="1:42" ht="15" x14ac:dyDescent="0.25">
      <c r="A17">
        <v>4</v>
      </c>
      <c r="B17" s="30" t="s">
        <v>30</v>
      </c>
      <c r="C17" s="11">
        <f>+S17</f>
        <v>0</v>
      </c>
      <c r="D17" s="11">
        <f>+U18</f>
        <v>1</v>
      </c>
      <c r="E17" s="11">
        <f>+AA19</f>
        <v>1</v>
      </c>
      <c r="F17" s="10"/>
      <c r="G17" s="11">
        <f>+AA16</f>
        <v>0</v>
      </c>
      <c r="H17" s="11">
        <f>+Y15</f>
        <v>2</v>
      </c>
      <c r="I17" s="14">
        <f t="shared" si="2"/>
        <v>4</v>
      </c>
      <c r="J17" s="39">
        <f>SUM(AN15,AP16,AH17,AJ18,AP19)</f>
        <v>17</v>
      </c>
      <c r="K17" s="39" t="e">
        <f>SUM(Y22,AA23,#REF!,U25,AA26)</f>
        <v>#REF!</v>
      </c>
      <c r="L17" s="5" t="s">
        <v>76</v>
      </c>
      <c r="M17" s="5">
        <v>1</v>
      </c>
      <c r="N17" s="66" t="s">
        <v>80</v>
      </c>
      <c r="O17" s="15">
        <v>3</v>
      </c>
      <c r="P17" s="16" t="s">
        <v>12</v>
      </c>
      <c r="Q17" s="34">
        <f>IF(AF17=" "," ",IF(AF17=4,1,IF(AF17&lt;4,0,IF(AF17&gt;4,2,))))</f>
        <v>2</v>
      </c>
      <c r="R17" s="18" t="s">
        <v>6</v>
      </c>
      <c r="S17" s="35">
        <f>IF(AH17=" "," ",IF(AH17=4,1,IF(AH17&lt;4,0,IF(AH17&gt;4,2,))))</f>
        <v>0</v>
      </c>
      <c r="T17" s="20" t="s">
        <v>13</v>
      </c>
      <c r="U17" s="34">
        <f>IF(AJ17=" "," ",IF(AJ17=4,1,IF(AJ17&lt;4,0,IF(AJ17&gt;4,2,))))</f>
        <v>0</v>
      </c>
      <c r="V17" s="18" t="s">
        <v>6</v>
      </c>
      <c r="W17" s="35">
        <f>IF(AL17=" "," ",IF(AL17=4,1,IF(AL17&lt;4,0,IF(AL17&gt;4,2,))))</f>
        <v>2</v>
      </c>
      <c r="X17" s="20" t="s">
        <v>14</v>
      </c>
      <c r="Y17" s="34">
        <f>IF(AN17=" "," ",IF(AN17=4,1,IF(AN17&lt;4,0,IF(AN17&gt;4,2,))))</f>
        <v>2</v>
      </c>
      <c r="Z17" s="18" t="s">
        <v>6</v>
      </c>
      <c r="AA17" s="35">
        <f>IF(AP17=" "," ",IF(AP17=4,1,IF(AP17&lt;4,0,IF(AP17&gt;4,2,))))</f>
        <v>0</v>
      </c>
      <c r="AD17" s="33">
        <v>3</v>
      </c>
      <c r="AE17" s="16" t="s">
        <v>12</v>
      </c>
      <c r="AF17" s="17">
        <v>6</v>
      </c>
      <c r="AG17" s="18" t="s">
        <v>6</v>
      </c>
      <c r="AH17" s="19">
        <v>2</v>
      </c>
      <c r="AI17" s="20" t="s">
        <v>13</v>
      </c>
      <c r="AJ17" s="17">
        <v>3</v>
      </c>
      <c r="AK17" s="18" t="s">
        <v>6</v>
      </c>
      <c r="AL17" s="19">
        <v>5</v>
      </c>
      <c r="AM17" s="20" t="s">
        <v>14</v>
      </c>
      <c r="AN17" s="17">
        <v>7</v>
      </c>
      <c r="AO17" s="18" t="s">
        <v>6</v>
      </c>
      <c r="AP17" s="19">
        <v>1</v>
      </c>
    </row>
    <row r="18" spans="1:42" ht="15" x14ac:dyDescent="0.25">
      <c r="A18">
        <v>5</v>
      </c>
      <c r="B18" s="30" t="s">
        <v>24</v>
      </c>
      <c r="C18" s="11">
        <f>+Q18</f>
        <v>2</v>
      </c>
      <c r="D18" s="11">
        <f>+W19</f>
        <v>2</v>
      </c>
      <c r="E18" s="11">
        <f>+W15</f>
        <v>2</v>
      </c>
      <c r="F18" s="11">
        <f>+Y16</f>
        <v>2</v>
      </c>
      <c r="G18" s="10"/>
      <c r="H18" s="11">
        <f>+Y17</f>
        <v>2</v>
      </c>
      <c r="I18" s="14">
        <f t="shared" si="2"/>
        <v>10</v>
      </c>
      <c r="J18" s="39">
        <f>SUM(AL15,AN16,AN17,AF18,AL19)</f>
        <v>37</v>
      </c>
      <c r="K18" s="39" t="e">
        <f>SUM(W22,Y23,#REF!,Q25,W26)</f>
        <v>#REF!</v>
      </c>
      <c r="L18" s="5" t="s">
        <v>74</v>
      </c>
      <c r="M18" s="5">
        <v>7</v>
      </c>
      <c r="N18" s="67" t="s">
        <v>74</v>
      </c>
      <c r="O18" s="15">
        <v>4</v>
      </c>
      <c r="P18" s="16" t="s">
        <v>15</v>
      </c>
      <c r="Q18" s="34">
        <f>IF(AF18=" "," ",IF(AF18=4,1,IF(AF18&lt;4,0,IF(AF18&gt;4,2,))))</f>
        <v>2</v>
      </c>
      <c r="R18" s="18" t="s">
        <v>6</v>
      </c>
      <c r="S18" s="35">
        <f>IF(AH18=" "," ",IF(AH18=4,1,IF(AH18&lt;4,0,IF(AH18&gt;4,2,))))</f>
        <v>0</v>
      </c>
      <c r="T18" s="20" t="s">
        <v>16</v>
      </c>
      <c r="U18" s="34">
        <f>IF(AJ18=" "," ",IF(AJ18=4,1,IF(AJ18&lt;4,0,IF(AJ18&gt;4,2,))))</f>
        <v>1</v>
      </c>
      <c r="V18" s="18" t="s">
        <v>6</v>
      </c>
      <c r="W18" s="35">
        <f>IF(AL18=" "," ",IF(AL18=4,1,IF(AL18&lt;4,0,IF(AL18&gt;4,2,))))</f>
        <v>1</v>
      </c>
      <c r="X18" s="20" t="s">
        <v>17</v>
      </c>
      <c r="Y18" s="34">
        <f>IF(AN18=" "," ",IF(AN18=4,1,IF(AN18&lt;4,0,IF(AN18&gt;4,2,))))</f>
        <v>2</v>
      </c>
      <c r="Z18" s="18" t="s">
        <v>6</v>
      </c>
      <c r="AA18" s="35">
        <f>IF(AP18=" "," ",IF(AP18=4,1,IF(AP18&lt;4,0,IF(AP18&gt;4,2,))))</f>
        <v>0</v>
      </c>
      <c r="AC18" t="s">
        <v>79</v>
      </c>
      <c r="AD18" s="33">
        <v>4</v>
      </c>
      <c r="AE18" s="16" t="s">
        <v>15</v>
      </c>
      <c r="AF18" s="17">
        <v>7</v>
      </c>
      <c r="AG18" s="18" t="s">
        <v>6</v>
      </c>
      <c r="AH18" s="19">
        <v>1</v>
      </c>
      <c r="AI18" s="20" t="s">
        <v>16</v>
      </c>
      <c r="AJ18" s="17">
        <v>4</v>
      </c>
      <c r="AK18" s="18" t="s">
        <v>6</v>
      </c>
      <c r="AL18" s="19">
        <v>4</v>
      </c>
      <c r="AM18" s="20" t="s">
        <v>17</v>
      </c>
      <c r="AN18" s="17">
        <v>5</v>
      </c>
      <c r="AO18" s="18" t="s">
        <v>6</v>
      </c>
      <c r="AP18" s="19">
        <v>3</v>
      </c>
    </row>
    <row r="19" spans="1:42" ht="15.75" thickBot="1" x14ac:dyDescent="0.3">
      <c r="A19" s="3">
        <v>6</v>
      </c>
      <c r="B19" s="27"/>
      <c r="C19" s="21">
        <f>+S19</f>
        <v>2</v>
      </c>
      <c r="D19" s="21">
        <f>+U16</f>
        <v>2</v>
      </c>
      <c r="E19" s="21">
        <f>+Y18</f>
        <v>2</v>
      </c>
      <c r="F19" s="21">
        <f>+AA15</f>
        <v>0</v>
      </c>
      <c r="G19" s="21">
        <f>+AA17</f>
        <v>0</v>
      </c>
      <c r="H19" s="22"/>
      <c r="I19" s="23">
        <f t="shared" si="2"/>
        <v>6</v>
      </c>
      <c r="J19" s="40">
        <f>SUM(AP15,AJ16,AP17,AN18,AH19)</f>
        <v>19</v>
      </c>
      <c r="K19" s="40">
        <v>0</v>
      </c>
      <c r="L19" s="24"/>
      <c r="M19" s="5"/>
      <c r="N19" s="6"/>
      <c r="O19" s="15">
        <v>5</v>
      </c>
      <c r="P19" s="16" t="s">
        <v>18</v>
      </c>
      <c r="Q19" s="34">
        <f>IF(AF19=" "," ",IF(AF19=4,1,IF(AF19&lt;4,0,IF(AF19&gt;4,2,))))</f>
        <v>0</v>
      </c>
      <c r="R19" s="18" t="s">
        <v>6</v>
      </c>
      <c r="S19" s="35">
        <f>IF(AH19=" "," ",IF(AH19=4,1,IF(AH19&lt;4,0,IF(AH19&gt;4,2,))))</f>
        <v>2</v>
      </c>
      <c r="T19" s="20" t="s">
        <v>19</v>
      </c>
      <c r="U19" s="34">
        <f>IF(AJ19=" "," ",IF(AJ19=4,1,IF(AJ19&lt;4,0,IF(AJ19&gt;4,2,))))</f>
        <v>0</v>
      </c>
      <c r="V19" s="18" t="s">
        <v>6</v>
      </c>
      <c r="W19" s="35">
        <f>IF(AL19=" "," ",IF(AL19=4,1,IF(AL19&lt;4,0,IF(AL19&gt;4,2,))))</f>
        <v>2</v>
      </c>
      <c r="X19" s="20" t="s">
        <v>20</v>
      </c>
      <c r="Y19" s="34">
        <f>IF(AN19=" "," ",IF(AN19=4,1,IF(AN19&lt;4,0,IF(AN19&gt;4,2,))))</f>
        <v>1</v>
      </c>
      <c r="Z19" s="18" t="s">
        <v>6</v>
      </c>
      <c r="AA19" s="35">
        <f>IF(AP19=" "," ",IF(AP19=4,1,IF(AP19&lt;4,0,IF(AP19&gt;4,2,))))</f>
        <v>1</v>
      </c>
      <c r="AD19" s="33">
        <v>5</v>
      </c>
      <c r="AE19" s="16" t="s">
        <v>18</v>
      </c>
      <c r="AF19" s="17">
        <v>2</v>
      </c>
      <c r="AG19" s="18" t="s">
        <v>6</v>
      </c>
      <c r="AH19" s="19">
        <v>6</v>
      </c>
      <c r="AI19" s="20" t="s">
        <v>19</v>
      </c>
      <c r="AJ19" s="17">
        <v>0</v>
      </c>
      <c r="AK19" s="18" t="s">
        <v>6</v>
      </c>
      <c r="AL19" s="19">
        <v>8</v>
      </c>
      <c r="AM19" s="20" t="s">
        <v>20</v>
      </c>
      <c r="AN19" s="17">
        <v>4</v>
      </c>
      <c r="AO19" s="18" t="s">
        <v>6</v>
      </c>
      <c r="AP19" s="19">
        <v>4</v>
      </c>
    </row>
    <row r="20" spans="1:42" x14ac:dyDescent="0.2">
      <c r="C20" s="7"/>
      <c r="D20" s="7"/>
      <c r="E20" s="7"/>
      <c r="F20" s="7"/>
      <c r="G20" s="7"/>
      <c r="H20" s="11">
        <f>SUM(C14:H19)</f>
        <v>30</v>
      </c>
      <c r="I20" s="7">
        <f>SUM(I14:I19)</f>
        <v>30</v>
      </c>
      <c r="J20" s="7">
        <f>SUM(J14:J19)</f>
        <v>120</v>
      </c>
      <c r="K20" s="7"/>
      <c r="L20" s="25"/>
      <c r="M20" s="25"/>
      <c r="N20" s="25"/>
      <c r="P20" s="1"/>
      <c r="T20" s="1"/>
      <c r="X20" s="1"/>
      <c r="AE20" s="1"/>
      <c r="AI20" s="1"/>
      <c r="AM20" s="1"/>
    </row>
    <row r="21" spans="1:42" s="61" customFormat="1" ht="15" customHeight="1" x14ac:dyDescent="0.2">
      <c r="A21" s="44" t="s">
        <v>72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59" t="s">
        <v>2</v>
      </c>
      <c r="P21" s="60"/>
      <c r="Q21" s="60" t="s">
        <v>3</v>
      </c>
      <c r="R21" s="60"/>
      <c r="S21" s="60"/>
      <c r="T21" s="60"/>
      <c r="U21" s="60" t="s">
        <v>3</v>
      </c>
      <c r="V21" s="60"/>
      <c r="W21" s="60"/>
      <c r="X21" s="60"/>
      <c r="Y21" s="60" t="s">
        <v>3</v>
      </c>
      <c r="Z21" s="60"/>
      <c r="AA21" s="60"/>
      <c r="AB21" s="44"/>
      <c r="AC21" s="44"/>
      <c r="AD21" s="44"/>
      <c r="AE21" s="44"/>
    </row>
    <row r="22" spans="1:42" s="61" customFormat="1" ht="15" customHeight="1" x14ac:dyDescent="0.2">
      <c r="A22" s="61" t="s">
        <v>49</v>
      </c>
      <c r="E22" s="1" t="s">
        <v>43</v>
      </c>
      <c r="M22" s="1" t="s">
        <v>47</v>
      </c>
      <c r="O22" s="62">
        <v>1</v>
      </c>
      <c r="P22" s="16" t="s">
        <v>4</v>
      </c>
      <c r="Q22" s="17">
        <f>IF(Q5=1,I5,IF(Q5=2,I5*2,IF(Q5=0,0)))</f>
        <v>6</v>
      </c>
      <c r="R22" s="18" t="s">
        <v>6</v>
      </c>
      <c r="S22" s="19">
        <f>IF(S5=1,I4,IF(S5=2,I4*2,IF(S5=0,0)))</f>
        <v>0</v>
      </c>
      <c r="T22" s="20" t="s">
        <v>7</v>
      </c>
      <c r="U22" s="17">
        <f>IF(U5=1,I5,IF(U5=2,I8*2,IF(U5=0,0)))</f>
        <v>0</v>
      </c>
      <c r="V22" s="18" t="s">
        <v>6</v>
      </c>
      <c r="W22" s="19">
        <f>IF(W5=1,I6,IF(W5=2,I6*2,IF(W5=0,0)))</f>
        <v>12</v>
      </c>
      <c r="X22" s="20" t="s">
        <v>8</v>
      </c>
      <c r="Y22" s="17">
        <f>IF(Y5=1,I17,IF(Y5=2,I17*2,IF(Y5=0,0)))</f>
        <v>0</v>
      </c>
      <c r="Z22" s="18" t="s">
        <v>6</v>
      </c>
      <c r="AA22" s="19">
        <v>0</v>
      </c>
    </row>
    <row r="23" spans="1:42" s="61" customFormat="1" ht="15" customHeight="1" x14ac:dyDescent="0.2">
      <c r="A23" s="61" t="s">
        <v>50</v>
      </c>
      <c r="M23" s="1" t="s">
        <v>48</v>
      </c>
      <c r="O23" s="62">
        <v>2</v>
      </c>
      <c r="P23" s="16" t="s">
        <v>9</v>
      </c>
      <c r="Q23" s="17">
        <f>IF(Q6=1,I4,IF(Q6=2,I4*2,IF(Q6=0,0)))</f>
        <v>0</v>
      </c>
      <c r="R23" s="18" t="s">
        <v>6</v>
      </c>
      <c r="S23" s="19">
        <f>IF(S6=1,I6,IF(S6=2,I6*2,IF(S6=0,0)))</f>
        <v>12</v>
      </c>
      <c r="T23" s="20" t="s">
        <v>10</v>
      </c>
      <c r="U23" s="17">
        <v>0</v>
      </c>
      <c r="V23" s="18" t="s">
        <v>6</v>
      </c>
      <c r="W23" s="19">
        <f>IF(W6=1,I15,IF(W6=2,I15*2,IF(W6=0,0)))</f>
        <v>2</v>
      </c>
      <c r="X23" s="20" t="s">
        <v>11</v>
      </c>
      <c r="Y23" s="17">
        <f>IF(Y6=1,I7,IF(Y6=2,I7*2,IF(Y6=0,0)))</f>
        <v>2</v>
      </c>
      <c r="Z23" s="18" t="s">
        <v>6</v>
      </c>
      <c r="AA23" s="19">
        <f>IF(AA6=1,I8,IF(AA6=2,I8*2,IF(AA6=0,0)))</f>
        <v>0</v>
      </c>
    </row>
    <row r="24" spans="1:42" s="61" customFormat="1" ht="15" customHeight="1" x14ac:dyDescent="0.25">
      <c r="A24" s="50" t="s">
        <v>56</v>
      </c>
      <c r="D24" s="44" t="s">
        <v>42</v>
      </c>
      <c r="O24" s="33">
        <v>3</v>
      </c>
      <c r="P24" s="16" t="s">
        <v>12</v>
      </c>
      <c r="Q24" s="17">
        <f>IF(Q7=1,I7,IF(Q7=2,I7*2,IF(Q7=0,0)))</f>
        <v>2</v>
      </c>
      <c r="R24" s="18" t="s">
        <v>6</v>
      </c>
      <c r="S24" s="19">
        <f>IF(S7=1,I4,IF(S7=2,I4*2,IF(S7=0,0)))</f>
        <v>0</v>
      </c>
      <c r="T24" s="20" t="s">
        <v>13</v>
      </c>
      <c r="U24" s="17">
        <f>IF(U7=1,I6,IF(U7=2,I6*2,IF(U7=0,0)))</f>
        <v>0</v>
      </c>
      <c r="V24" s="18" t="s">
        <v>6</v>
      </c>
      <c r="W24" s="19">
        <f>IF(W7=1,I5,IF(W7=2,I5*2,IF(W7=0,0)))</f>
        <v>6</v>
      </c>
      <c r="X24" s="20" t="s">
        <v>14</v>
      </c>
      <c r="Y24" s="17">
        <f>IF(Y7=1,I16,IF(Y7=2,I16*2,IF(Y7=0,0)))</f>
        <v>0</v>
      </c>
      <c r="Z24" s="18" t="s">
        <v>6</v>
      </c>
      <c r="AA24" s="19">
        <v>0</v>
      </c>
      <c r="AD24" s="44" t="s">
        <v>38</v>
      </c>
    </row>
    <row r="25" spans="1:42" s="61" customFormat="1" ht="15" customHeight="1" x14ac:dyDescent="0.2">
      <c r="A25" s="43" t="s">
        <v>37</v>
      </c>
      <c r="D25" s="61" t="s">
        <v>51</v>
      </c>
      <c r="O25" s="62">
        <v>4</v>
      </c>
      <c r="P25" s="16" t="s">
        <v>15</v>
      </c>
      <c r="Q25" s="17">
        <f>IF(Q8=1,I4,IF(Q8=2,I4*2,IF(Q8=0,0)))</f>
        <v>16</v>
      </c>
      <c r="R25" s="18" t="s">
        <v>6</v>
      </c>
      <c r="S25" s="19">
        <f>IF(S8=1,I8,IF(S8=2,I8*2,IF(S8=0,0)))</f>
        <v>0</v>
      </c>
      <c r="T25" s="20" t="s">
        <v>16</v>
      </c>
      <c r="U25" s="17">
        <f>IF(U8=1,I5,IF(U8=2,I5*2,IF(U8=0,0)))</f>
        <v>3</v>
      </c>
      <c r="V25" s="18" t="s">
        <v>6</v>
      </c>
      <c r="W25" s="19">
        <f>IF(W8=1,I7,IF(W8=2,I7*2,IF(W8=0,0)))</f>
        <v>1</v>
      </c>
      <c r="X25" s="20" t="s">
        <v>17</v>
      </c>
      <c r="Y25" s="17">
        <v>0</v>
      </c>
      <c r="Z25" s="18" t="s">
        <v>6</v>
      </c>
      <c r="AA25" s="19">
        <f>IF(AA8=1,I16,IF(AA8=2,I16*2,IF(AA8=0,0)))</f>
        <v>6</v>
      </c>
      <c r="AD25" s="1" t="s">
        <v>39</v>
      </c>
    </row>
    <row r="26" spans="1:42" s="61" customFormat="1" ht="15" customHeight="1" x14ac:dyDescent="0.2">
      <c r="A26" s="61">
        <v>1</v>
      </c>
      <c r="B26" s="61" t="s">
        <v>32</v>
      </c>
      <c r="D26" s="26" t="s">
        <v>52</v>
      </c>
      <c r="O26" s="62">
        <v>5</v>
      </c>
      <c r="P26" s="16" t="s">
        <v>18</v>
      </c>
      <c r="Q26" s="17">
        <f>IF(Q9=1,I14,IF(Q9=2,I14*2,IF(Q9=0,0)))</f>
        <v>12</v>
      </c>
      <c r="R26" s="18" t="s">
        <v>6</v>
      </c>
      <c r="S26" s="19">
        <v>0</v>
      </c>
      <c r="T26" s="20" t="s">
        <v>19</v>
      </c>
      <c r="U26" s="17">
        <f>IF(U9=1,I8,IF(U9=2,I8*2,IF(U9=0,0)))</f>
        <v>0</v>
      </c>
      <c r="V26" s="18" t="s">
        <v>6</v>
      </c>
      <c r="W26" s="19">
        <f>IF(W9=1,I5,IF(W9=2,I5*2,IF(W9=0,0)))</f>
        <v>6</v>
      </c>
      <c r="X26" s="20" t="s">
        <v>20</v>
      </c>
      <c r="Y26" s="17">
        <f>IF(Y9=1,I7,IF(Y9=2,I7*2,IF(Y9=0,0)))</f>
        <v>2</v>
      </c>
      <c r="Z26" s="18" t="s">
        <v>6</v>
      </c>
      <c r="AA26" s="19">
        <f>IF(AA9=1,I6,IF(AA9=2,I6*2,IF(AA9=0,0)))</f>
        <v>0</v>
      </c>
      <c r="AD26" s="1" t="s">
        <v>40</v>
      </c>
    </row>
    <row r="27" spans="1:42" s="61" customFormat="1" ht="15" customHeight="1" x14ac:dyDescent="0.2">
      <c r="A27" s="61">
        <v>2</v>
      </c>
      <c r="B27" s="61" t="s">
        <v>33</v>
      </c>
      <c r="D27" s="1" t="s">
        <v>53</v>
      </c>
      <c r="AD27" s="45" t="s">
        <v>41</v>
      </c>
    </row>
    <row r="28" spans="1:42" s="61" customFormat="1" ht="15" customHeight="1" x14ac:dyDescent="0.2">
      <c r="A28" s="61">
        <v>3</v>
      </c>
      <c r="B28" s="61" t="s">
        <v>34</v>
      </c>
      <c r="D28" s="1" t="s">
        <v>54</v>
      </c>
      <c r="O28" s="63"/>
    </row>
    <row r="29" spans="1:42" s="61" customFormat="1" ht="15" customHeight="1" x14ac:dyDescent="0.2">
      <c r="A29" s="61">
        <v>4</v>
      </c>
      <c r="B29" s="1" t="s">
        <v>55</v>
      </c>
      <c r="O29" s="63"/>
    </row>
    <row r="30" spans="1:42" s="61" customFormat="1" ht="15" customHeight="1" x14ac:dyDescent="0.2">
      <c r="A30" s="61">
        <v>5</v>
      </c>
      <c r="B30" s="1" t="s">
        <v>35</v>
      </c>
      <c r="O30" s="64" t="s">
        <v>2</v>
      </c>
      <c r="P30" s="8"/>
      <c r="Q30" s="65" t="s">
        <v>3</v>
      </c>
      <c r="R30" s="65"/>
      <c r="S30" s="65"/>
      <c r="T30" s="8"/>
      <c r="U30" s="65" t="s">
        <v>3</v>
      </c>
      <c r="V30" s="65"/>
      <c r="W30" s="65"/>
      <c r="X30" s="8"/>
      <c r="Y30" s="65" t="s">
        <v>3</v>
      </c>
      <c r="Z30" s="65"/>
      <c r="AA30" s="65"/>
    </row>
    <row r="31" spans="1:42" ht="23.25" x14ac:dyDescent="0.3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1:42" ht="15" x14ac:dyDescent="0.25">
      <c r="O32" s="33">
        <v>1</v>
      </c>
      <c r="P32" s="16" t="s">
        <v>4</v>
      </c>
      <c r="Q32" s="17">
        <f>IF(Q15=1,I15,IF(Q15=2,I15*2,IF(Q15=0,0)))</f>
        <v>2</v>
      </c>
      <c r="R32" s="18" t="s">
        <v>6</v>
      </c>
      <c r="S32" s="19">
        <f>IF(S15=1,I14,IF(S15=2,I14*2,IF(S15=0,0)))</f>
        <v>0</v>
      </c>
      <c r="T32" s="20" t="s">
        <v>7</v>
      </c>
      <c r="U32" s="17">
        <f>IF(U15=1,I15,IF(U15=2,I18*2,IF(U15=0,0)))</f>
        <v>0</v>
      </c>
      <c r="V32" s="18" t="s">
        <v>6</v>
      </c>
      <c r="W32" s="19">
        <f>IF(W15=1,I16,IF(W15=2,I16*2,IF(W15=0,0)))</f>
        <v>6</v>
      </c>
      <c r="X32" s="20" t="s">
        <v>8</v>
      </c>
      <c r="Y32" s="17">
        <f>IF(Y15=1,I25,IF(Y15=2,I25*2,IF(Y15=0,0)))</f>
        <v>0</v>
      </c>
      <c r="Z32" s="18" t="s">
        <v>6</v>
      </c>
      <c r="AA32" s="19">
        <v>0</v>
      </c>
    </row>
    <row r="33" spans="15:27" ht="15" x14ac:dyDescent="0.25">
      <c r="O33" s="33">
        <v>2</v>
      </c>
      <c r="P33" s="16" t="s">
        <v>9</v>
      </c>
      <c r="Q33" s="17">
        <f>IF(Q16=1,I14,IF(Q16=2,I14*2,IF(Q16=0,0)))</f>
        <v>0</v>
      </c>
      <c r="R33" s="18" t="s">
        <v>6</v>
      </c>
      <c r="S33" s="19">
        <f>IF(S16=1,I16,IF(S16=2,I16*2,IF(S16=0,0)))</f>
        <v>6</v>
      </c>
      <c r="T33" s="20" t="s">
        <v>10</v>
      </c>
      <c r="U33" s="17">
        <v>0</v>
      </c>
      <c r="V33" s="18" t="s">
        <v>6</v>
      </c>
      <c r="W33" s="19">
        <f>IF(W16=1,#REF!,IF(W16=2,#REF!*2,IF(W16=0,0)))</f>
        <v>0</v>
      </c>
      <c r="X33" s="20" t="s">
        <v>11</v>
      </c>
      <c r="Y33" s="17">
        <f>IF(Y16=1,I17,IF(Y16=2,I17*2,IF(Y16=0,0)))</f>
        <v>8</v>
      </c>
      <c r="Z33" s="18" t="s">
        <v>6</v>
      </c>
      <c r="AA33" s="19">
        <f>IF(AA16=1,I18,IF(AA16=2,I18*2,IF(AA16=0,0)))</f>
        <v>0</v>
      </c>
    </row>
    <row r="34" spans="15:27" ht="15" x14ac:dyDescent="0.25">
      <c r="O34" s="33">
        <v>3</v>
      </c>
      <c r="P34" s="16" t="s">
        <v>12</v>
      </c>
      <c r="Q34" s="17">
        <f>IF(Q17=1,I17,IF(Q17=2,I17*2,IF(Q17=0,0)))</f>
        <v>8</v>
      </c>
      <c r="R34" s="18" t="s">
        <v>6</v>
      </c>
      <c r="S34" s="19">
        <f>IF(S17=1,I14,IF(S17=2,I14*2,IF(S17=0,0)))</f>
        <v>0</v>
      </c>
      <c r="T34" s="20" t="s">
        <v>13</v>
      </c>
      <c r="U34" s="17">
        <f>IF(U17=1,I16,IF(U17=2,I16*2,IF(U17=0,0)))</f>
        <v>0</v>
      </c>
      <c r="V34" s="18" t="s">
        <v>6</v>
      </c>
      <c r="W34" s="19">
        <f>IF(W17=1,I15,IF(W17=2,I15*2,IF(W17=0,0)))</f>
        <v>2</v>
      </c>
      <c r="X34" s="20" t="s">
        <v>14</v>
      </c>
      <c r="Y34" s="17">
        <f>IF(Y17=1,I26,IF(Y17=2,I26*2,IF(Y17=0,0)))</f>
        <v>0</v>
      </c>
      <c r="Z34" s="18" t="s">
        <v>6</v>
      </c>
      <c r="AA34" s="19">
        <v>0</v>
      </c>
    </row>
    <row r="35" spans="15:27" ht="15" x14ac:dyDescent="0.25">
      <c r="O35" s="33">
        <v>4</v>
      </c>
      <c r="P35" s="16" t="s">
        <v>15</v>
      </c>
      <c r="Q35" s="17">
        <f>IF(Q18=1,I14,IF(Q18=2,I14*2,IF(Q18=0,0)))</f>
        <v>12</v>
      </c>
      <c r="R35" s="18" t="s">
        <v>6</v>
      </c>
      <c r="S35" s="19">
        <f>IF(S18=1,I18,IF(S18=2,I18*2,IF(S18=0,0)))</f>
        <v>0</v>
      </c>
      <c r="T35" s="20" t="s">
        <v>16</v>
      </c>
      <c r="U35" s="17">
        <f>IF(U18=1,I15,IF(U18=2,I15*2,IF(U18=0,0)))</f>
        <v>1</v>
      </c>
      <c r="V35" s="18" t="s">
        <v>6</v>
      </c>
      <c r="W35" s="19">
        <f>IF(W18=1,I17,IF(W18=2,I17*2,IF(W18=0,0)))</f>
        <v>4</v>
      </c>
      <c r="X35" s="20" t="s">
        <v>17</v>
      </c>
      <c r="Y35" s="17">
        <v>0</v>
      </c>
      <c r="Z35" s="18" t="s">
        <v>6</v>
      </c>
      <c r="AA35" s="19">
        <f>IF(AA18=1,I24,IF(AA18=2,I24*2,IF(AA18=0,0)))</f>
        <v>0</v>
      </c>
    </row>
    <row r="36" spans="15:27" ht="15" x14ac:dyDescent="0.25">
      <c r="O36" s="33">
        <v>5</v>
      </c>
      <c r="P36" s="16" t="s">
        <v>18</v>
      </c>
      <c r="Q36" s="17">
        <f>IF(Q19=1,AX20,IF(Q19=2,AX20*2,IF(Q19=0,0)))</f>
        <v>0</v>
      </c>
      <c r="R36" s="18" t="s">
        <v>6</v>
      </c>
      <c r="S36" s="19">
        <v>0</v>
      </c>
      <c r="T36" s="20" t="s">
        <v>19</v>
      </c>
      <c r="U36" s="17">
        <f>IF(U19=1,I18,IF(U19=2,I18*2,IF(U19=0,0)))</f>
        <v>0</v>
      </c>
      <c r="V36" s="18" t="s">
        <v>6</v>
      </c>
      <c r="W36" s="19">
        <f>IF(W19=1,I15,IF(W19=2,I15*2,IF(W19=0,0)))</f>
        <v>2</v>
      </c>
      <c r="X36" s="20" t="s">
        <v>20</v>
      </c>
      <c r="Y36" s="17">
        <f>IF(Y19=1,I17,IF(Y19=2,I17*2,IF(Y19=0,0)))</f>
        <v>4</v>
      </c>
      <c r="Z36" s="18" t="s">
        <v>6</v>
      </c>
      <c r="AA36" s="19">
        <f>IF(AA19=1,I16,IF(AA19=2,I16*2,IF(AA19=0,0)))</f>
        <v>3</v>
      </c>
    </row>
  </sheetData>
  <phoneticPr fontId="8" type="noConversion"/>
  <pageMargins left="0.7" right="0.7" top="0.75" bottom="0.75" header="0.3" footer="0.3"/>
  <pageSetup paperSize="9" orientation="portrait" r:id="rId1"/>
  <ignoredErrors>
    <ignoredError sqref="C6:C7 D7 C8 C16:C17 D17 C18 Q23 Y23 U35 S34 Q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/>
  </sheetViews>
  <sheetFormatPr defaultRowHeight="12.75" x14ac:dyDescent="0.2"/>
  <cols>
    <col min="1" max="2" width="10.7109375" customWidth="1"/>
    <col min="3" max="3" width="3.7109375" customWidth="1"/>
    <col min="4" max="4" width="2.7109375" customWidth="1"/>
    <col min="5" max="5" width="3.7109375" customWidth="1"/>
    <col min="6" max="10" width="10.7109375" customWidth="1"/>
    <col min="11" max="11" width="3.7109375" customWidth="1"/>
    <col min="12" max="12" width="3.28515625" customWidth="1"/>
    <col min="13" max="13" width="3.7109375" customWidth="1"/>
    <col min="14" max="15" width="10.7109375" customWidth="1"/>
  </cols>
  <sheetData>
    <row r="1" spans="1:13" ht="20.25" x14ac:dyDescent="0.3">
      <c r="A1" s="52" t="s">
        <v>66</v>
      </c>
      <c r="I1" s="52"/>
    </row>
    <row r="2" spans="1:13" ht="15" customHeight="1" x14ac:dyDescent="0.2">
      <c r="A2" s="1" t="s">
        <v>67</v>
      </c>
      <c r="I2" s="1" t="s">
        <v>68</v>
      </c>
    </row>
    <row r="3" spans="1:13" ht="20.100000000000001" customHeight="1" x14ac:dyDescent="0.25">
      <c r="A3" s="1"/>
      <c r="B3" s="1"/>
      <c r="C3" s="54" t="s">
        <v>61</v>
      </c>
      <c r="I3" s="1"/>
      <c r="J3" s="1"/>
      <c r="K3" s="54" t="s">
        <v>61</v>
      </c>
    </row>
    <row r="4" spans="1:13" ht="20.100000000000001" customHeight="1" x14ac:dyDescent="0.2">
      <c r="A4" s="1"/>
      <c r="B4" s="51" t="s">
        <v>57</v>
      </c>
      <c r="D4" s="53" t="s">
        <v>6</v>
      </c>
      <c r="I4" s="1"/>
      <c r="J4" s="51" t="s">
        <v>57</v>
      </c>
      <c r="L4" s="53" t="s">
        <v>6</v>
      </c>
    </row>
    <row r="5" spans="1:13" ht="20.100000000000001" customHeight="1" x14ac:dyDescent="0.2">
      <c r="A5" s="1"/>
      <c r="B5" s="51" t="s">
        <v>58</v>
      </c>
      <c r="D5" s="53" t="s">
        <v>6</v>
      </c>
      <c r="I5" s="1"/>
      <c r="J5" s="51" t="s">
        <v>58</v>
      </c>
      <c r="L5" s="53" t="s">
        <v>6</v>
      </c>
    </row>
    <row r="6" spans="1:13" ht="20.100000000000001" customHeight="1" x14ac:dyDescent="0.2">
      <c r="A6" s="1"/>
      <c r="B6" s="51" t="s">
        <v>59</v>
      </c>
      <c r="D6" s="53" t="s">
        <v>6</v>
      </c>
      <c r="I6" s="1"/>
      <c r="J6" s="51" t="s">
        <v>59</v>
      </c>
      <c r="L6" s="53" t="s">
        <v>6</v>
      </c>
    </row>
    <row r="7" spans="1:13" ht="20.100000000000001" customHeight="1" x14ac:dyDescent="0.2">
      <c r="A7" s="1"/>
      <c r="B7" s="51" t="s">
        <v>60</v>
      </c>
      <c r="D7" s="53" t="s">
        <v>6</v>
      </c>
      <c r="I7" s="1"/>
      <c r="J7" s="51" t="s">
        <v>60</v>
      </c>
      <c r="L7" s="53" t="s">
        <v>6</v>
      </c>
    </row>
    <row r="8" spans="1:13" ht="5.0999999999999996" customHeight="1" thickBot="1" x14ac:dyDescent="0.25">
      <c r="A8" s="1"/>
      <c r="B8" s="1"/>
      <c r="C8" s="3"/>
      <c r="D8" s="3"/>
      <c r="E8" s="3"/>
      <c r="I8" s="1"/>
      <c r="J8" s="1"/>
      <c r="K8" s="3"/>
      <c r="L8" s="3"/>
      <c r="M8" s="3"/>
    </row>
    <row r="9" spans="1:13" ht="20.100000000000001" customHeight="1" x14ac:dyDescent="0.25">
      <c r="B9" s="54" t="s">
        <v>62</v>
      </c>
      <c r="D9" s="53" t="s">
        <v>6</v>
      </c>
      <c r="J9" s="54" t="s">
        <v>62</v>
      </c>
      <c r="L9" s="53" t="s">
        <v>6</v>
      </c>
    </row>
    <row r="10" spans="1:13" ht="30" customHeight="1" x14ac:dyDescent="0.2"/>
    <row r="11" spans="1:13" ht="30" customHeight="1" x14ac:dyDescent="0.2"/>
    <row r="12" spans="1:13" ht="30" customHeight="1" x14ac:dyDescent="0.2"/>
    <row r="13" spans="1:13" ht="20.25" x14ac:dyDescent="0.3">
      <c r="A13" s="52"/>
      <c r="I13" s="52"/>
    </row>
    <row r="14" spans="1:13" ht="15" customHeight="1" x14ac:dyDescent="0.2">
      <c r="A14" s="1" t="s">
        <v>68</v>
      </c>
      <c r="I14" s="1" t="s">
        <v>68</v>
      </c>
    </row>
    <row r="15" spans="1:13" ht="20.100000000000001" customHeight="1" x14ac:dyDescent="0.25">
      <c r="A15" s="1"/>
      <c r="B15" s="1"/>
      <c r="C15" s="54" t="s">
        <v>61</v>
      </c>
      <c r="I15" s="1"/>
      <c r="J15" s="1"/>
      <c r="K15" s="54" t="s">
        <v>61</v>
      </c>
    </row>
    <row r="16" spans="1:13" ht="20.100000000000001" customHeight="1" x14ac:dyDescent="0.2">
      <c r="A16" s="1"/>
      <c r="B16" s="51" t="s">
        <v>57</v>
      </c>
      <c r="D16" s="53" t="s">
        <v>6</v>
      </c>
      <c r="I16" s="1"/>
      <c r="J16" s="51" t="s">
        <v>57</v>
      </c>
      <c r="L16" s="53" t="s">
        <v>6</v>
      </c>
    </row>
    <row r="17" spans="1:13" ht="20.100000000000001" customHeight="1" x14ac:dyDescent="0.2">
      <c r="A17" s="1"/>
      <c r="B17" s="51" t="s">
        <v>58</v>
      </c>
      <c r="D17" s="53" t="s">
        <v>6</v>
      </c>
      <c r="I17" s="1"/>
      <c r="J17" s="51" t="s">
        <v>58</v>
      </c>
      <c r="L17" s="53" t="s">
        <v>6</v>
      </c>
    </row>
    <row r="18" spans="1:13" ht="20.100000000000001" customHeight="1" x14ac:dyDescent="0.2">
      <c r="A18" s="1"/>
      <c r="B18" s="51" t="s">
        <v>59</v>
      </c>
      <c r="D18" s="53" t="s">
        <v>6</v>
      </c>
      <c r="I18" s="1"/>
      <c r="J18" s="51" t="s">
        <v>59</v>
      </c>
      <c r="L18" s="53" t="s">
        <v>6</v>
      </c>
    </row>
    <row r="19" spans="1:13" ht="20.100000000000001" customHeight="1" x14ac:dyDescent="0.2">
      <c r="A19" s="1"/>
      <c r="B19" s="51" t="s">
        <v>60</v>
      </c>
      <c r="D19" s="53" t="s">
        <v>6</v>
      </c>
      <c r="I19" s="1"/>
      <c r="J19" s="51" t="s">
        <v>60</v>
      </c>
      <c r="L19" s="53" t="s">
        <v>6</v>
      </c>
    </row>
    <row r="20" spans="1:13" ht="5.0999999999999996" customHeight="1" thickBot="1" x14ac:dyDescent="0.25">
      <c r="A20" s="1"/>
      <c r="B20" s="1"/>
      <c r="C20" s="3"/>
      <c r="D20" s="3"/>
      <c r="E20" s="3"/>
      <c r="I20" s="1"/>
      <c r="J20" s="1"/>
      <c r="K20" s="3"/>
      <c r="L20" s="3"/>
      <c r="M20" s="3"/>
    </row>
    <row r="21" spans="1:13" ht="20.100000000000001" customHeight="1" x14ac:dyDescent="0.25">
      <c r="B21" s="54" t="s">
        <v>62</v>
      </c>
      <c r="D21" s="53" t="s">
        <v>6</v>
      </c>
      <c r="J21" s="54" t="s">
        <v>62</v>
      </c>
      <c r="L21" s="53" t="s">
        <v>6</v>
      </c>
    </row>
    <row r="22" spans="1:13" ht="30" customHeight="1" x14ac:dyDescent="0.2">
      <c r="B22" s="26"/>
      <c r="D22" s="53"/>
      <c r="J22" s="26"/>
      <c r="L22" s="53"/>
    </row>
    <row r="23" spans="1:13" ht="30" customHeight="1" x14ac:dyDescent="0.2">
      <c r="B23" s="26"/>
      <c r="D23" s="53"/>
      <c r="J23" s="26"/>
      <c r="L23" s="53"/>
    </row>
    <row r="24" spans="1:13" ht="30" customHeight="1" x14ac:dyDescent="0.2"/>
    <row r="25" spans="1:13" ht="20.25" x14ac:dyDescent="0.3">
      <c r="A25" s="52"/>
      <c r="I25" s="52"/>
    </row>
    <row r="26" spans="1:13" ht="15" customHeight="1" x14ac:dyDescent="0.2">
      <c r="A26" s="1" t="s">
        <v>68</v>
      </c>
      <c r="I26" s="1" t="s">
        <v>68</v>
      </c>
    </row>
    <row r="27" spans="1:13" ht="20.100000000000001" customHeight="1" x14ac:dyDescent="0.25">
      <c r="A27" s="1"/>
      <c r="B27" s="1"/>
      <c r="C27" s="54" t="s">
        <v>61</v>
      </c>
      <c r="I27" s="1"/>
      <c r="J27" s="1"/>
      <c r="K27" s="54" t="s">
        <v>61</v>
      </c>
    </row>
    <row r="28" spans="1:13" ht="20.100000000000001" customHeight="1" x14ac:dyDescent="0.2">
      <c r="A28" s="1"/>
      <c r="B28" s="51" t="s">
        <v>57</v>
      </c>
      <c r="D28" s="53" t="s">
        <v>6</v>
      </c>
      <c r="I28" s="1"/>
      <c r="J28" s="51" t="s">
        <v>57</v>
      </c>
      <c r="L28" s="53" t="s">
        <v>6</v>
      </c>
    </row>
    <row r="29" spans="1:13" ht="20.100000000000001" customHeight="1" x14ac:dyDescent="0.2">
      <c r="A29" s="1"/>
      <c r="B29" s="51" t="s">
        <v>58</v>
      </c>
      <c r="D29" s="53" t="s">
        <v>6</v>
      </c>
      <c r="I29" s="1"/>
      <c r="J29" s="51" t="s">
        <v>58</v>
      </c>
      <c r="L29" s="53" t="s">
        <v>6</v>
      </c>
    </row>
    <row r="30" spans="1:13" ht="20.100000000000001" customHeight="1" x14ac:dyDescent="0.2">
      <c r="A30" s="1"/>
      <c r="B30" s="51" t="s">
        <v>59</v>
      </c>
      <c r="D30" s="53" t="s">
        <v>6</v>
      </c>
      <c r="I30" s="1"/>
      <c r="J30" s="51" t="s">
        <v>59</v>
      </c>
      <c r="L30" s="53" t="s">
        <v>6</v>
      </c>
    </row>
    <row r="31" spans="1:13" ht="20.100000000000001" customHeight="1" x14ac:dyDescent="0.2">
      <c r="A31" s="1"/>
      <c r="B31" s="51" t="s">
        <v>60</v>
      </c>
      <c r="D31" s="53" t="s">
        <v>6</v>
      </c>
      <c r="I31" s="1"/>
      <c r="J31" s="51" t="s">
        <v>60</v>
      </c>
      <c r="L31" s="53" t="s">
        <v>6</v>
      </c>
    </row>
    <row r="32" spans="1:13" ht="5.0999999999999996" customHeight="1" thickBot="1" x14ac:dyDescent="0.25">
      <c r="A32" s="1"/>
      <c r="B32" s="1"/>
      <c r="C32" s="3"/>
      <c r="D32" s="3"/>
      <c r="E32" s="3"/>
      <c r="I32" s="1"/>
      <c r="J32" s="1"/>
      <c r="K32" s="3"/>
      <c r="L32" s="3"/>
      <c r="M32" s="3"/>
    </row>
    <row r="33" spans="1:13" ht="20.100000000000001" customHeight="1" x14ac:dyDescent="0.25">
      <c r="B33" s="54" t="s">
        <v>62</v>
      </c>
      <c r="D33" s="53" t="s">
        <v>6</v>
      </c>
      <c r="J33" s="54" t="s">
        <v>62</v>
      </c>
      <c r="L33" s="53" t="s">
        <v>6</v>
      </c>
    </row>
    <row r="34" spans="1:13" ht="30" customHeight="1" x14ac:dyDescent="0.2"/>
    <row r="35" spans="1:13" ht="30" customHeight="1" x14ac:dyDescent="0.2"/>
    <row r="36" spans="1:13" ht="30" customHeight="1" x14ac:dyDescent="0.2"/>
    <row r="37" spans="1:13" ht="20.25" x14ac:dyDescent="0.3">
      <c r="A37" s="52" t="s">
        <v>69</v>
      </c>
      <c r="I37" s="52" t="s">
        <v>63</v>
      </c>
    </row>
    <row r="38" spans="1:13" ht="15" customHeight="1" x14ac:dyDescent="0.2">
      <c r="A38" s="1" t="s">
        <v>64</v>
      </c>
      <c r="I38" s="1" t="s">
        <v>65</v>
      </c>
    </row>
    <row r="39" spans="1:13" ht="20.100000000000001" customHeight="1" x14ac:dyDescent="0.25">
      <c r="A39" s="1"/>
      <c r="B39" s="1"/>
      <c r="C39" s="54" t="s">
        <v>61</v>
      </c>
      <c r="I39" s="1"/>
      <c r="J39" s="1"/>
      <c r="K39" s="54" t="s">
        <v>61</v>
      </c>
    </row>
    <row r="40" spans="1:13" ht="20.100000000000001" customHeight="1" x14ac:dyDescent="0.2">
      <c r="A40" s="1"/>
      <c r="B40" s="51" t="s">
        <v>57</v>
      </c>
      <c r="D40" s="53" t="s">
        <v>6</v>
      </c>
      <c r="I40" s="1"/>
      <c r="J40" s="51" t="s">
        <v>57</v>
      </c>
      <c r="L40" s="53" t="s">
        <v>6</v>
      </c>
    </row>
    <row r="41" spans="1:13" ht="20.100000000000001" customHeight="1" x14ac:dyDescent="0.2">
      <c r="A41" s="1"/>
      <c r="B41" s="51" t="s">
        <v>58</v>
      </c>
      <c r="D41" s="53" t="s">
        <v>6</v>
      </c>
      <c r="I41" s="1"/>
      <c r="J41" s="51" t="s">
        <v>58</v>
      </c>
      <c r="L41" s="53" t="s">
        <v>6</v>
      </c>
    </row>
    <row r="42" spans="1:13" ht="20.100000000000001" customHeight="1" x14ac:dyDescent="0.2">
      <c r="A42" s="1"/>
      <c r="B42" s="51" t="s">
        <v>59</v>
      </c>
      <c r="D42" s="53" t="s">
        <v>6</v>
      </c>
      <c r="I42" s="1"/>
      <c r="J42" s="51" t="s">
        <v>59</v>
      </c>
      <c r="L42" s="53" t="s">
        <v>6</v>
      </c>
    </row>
    <row r="43" spans="1:13" ht="20.100000000000001" customHeight="1" x14ac:dyDescent="0.2">
      <c r="A43" s="1"/>
      <c r="B43" s="51" t="s">
        <v>60</v>
      </c>
      <c r="D43" s="53" t="s">
        <v>6</v>
      </c>
      <c r="I43" s="1"/>
      <c r="J43" s="51" t="s">
        <v>60</v>
      </c>
      <c r="L43" s="53" t="s">
        <v>6</v>
      </c>
    </row>
    <row r="44" spans="1:13" ht="5.0999999999999996" customHeight="1" thickBot="1" x14ac:dyDescent="0.25">
      <c r="A44" s="1"/>
      <c r="B44" s="1"/>
      <c r="C44" s="3"/>
      <c r="D44" s="3"/>
      <c r="E44" s="3"/>
      <c r="I44" s="1"/>
      <c r="J44" s="1"/>
      <c r="K44" s="3"/>
      <c r="L44" s="3"/>
      <c r="M44" s="3"/>
    </row>
    <row r="45" spans="1:13" ht="20.100000000000001" customHeight="1" x14ac:dyDescent="0.25">
      <c r="B45" s="54" t="s">
        <v>62</v>
      </c>
      <c r="D45" s="53" t="s">
        <v>6</v>
      </c>
      <c r="J45" s="54" t="s">
        <v>62</v>
      </c>
      <c r="L45" s="53" t="s">
        <v>6</v>
      </c>
    </row>
    <row r="46" spans="1:13" ht="30" customHeight="1" x14ac:dyDescent="0.2"/>
    <row r="47" spans="1:13" ht="30" customHeight="1" x14ac:dyDescent="0.2"/>
  </sheetData>
  <phoneticPr fontId="8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Jan Mekken</vt:lpstr>
      <vt:lpstr>uitslagbriefjes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 Smit</dc:creator>
  <cp:lastModifiedBy>Geert van der Loo</cp:lastModifiedBy>
  <cp:lastPrinted>2013-06-24T10:10:44Z</cp:lastPrinted>
  <dcterms:created xsi:type="dcterms:W3CDTF">2013-06-21T19:46:33Z</dcterms:created>
  <dcterms:modified xsi:type="dcterms:W3CDTF">2013-06-25T11:05:43Z</dcterms:modified>
</cp:coreProperties>
</file>